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MonsterInf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<sst xmlns="http://schemas.openxmlformats.org/spreadsheetml/2006/main" count="397" uniqueCount="185">
  <si>
    <t>Unnamed: 1</t>
  </si>
  <si>
    <t>Unnamed: 2</t>
  </si>
  <si>
    <t>none</t>
  </si>
  <si>
    <t>Unnamed: 4</t>
  </si>
  <si>
    <t>Unnamed: 5</t>
  </si>
  <si>
    <t>Unnamed: 6</t>
  </si>
  <si>
    <t>Unnamed: 7</t>
  </si>
  <si>
    <t>Unnamed: 8</t>
  </si>
  <si>
    <t>怪物ID</t>
  </si>
  <si>
    <t>Unnamed: 10</t>
  </si>
  <si>
    <t>Unnamed: 11</t>
  </si>
  <si>
    <t>Unnamed: 12</t>
  </si>
  <si>
    <t>Unnamed: 13</t>
  </si>
  <si>
    <t>Unnamed: 14</t>
  </si>
  <si>
    <t>Unnamed: 15</t>
  </si>
  <si>
    <t>Unnamed: 16</t>
  </si>
  <si>
    <t>Unnamed: 17</t>
  </si>
  <si>
    <t>Unnamed: 18</t>
  </si>
  <si>
    <t>Unnamed: 19</t>
  </si>
  <si>
    <t>Unnamed: 20</t>
  </si>
  <si>
    <t>Unnamed: 21</t>
  </si>
  <si>
    <t>Unnamed: 22</t>
  </si>
  <si>
    <t>int</t>
  </si>
  <si>
    <t>string</t>
  </si>
  <si>
    <t>bool</t>
  </si>
  <si>
    <t>int[]</t>
  </si>
  <si>
    <t>float</t>
  </si>
  <si>
    <t>eInterfaceType</t>
  </si>
  <si>
    <t>Id</t>
  </si>
  <si>
    <t>StringId</t>
  </si>
  <si>
    <t>~多语言ID</t>
  </si>
  <si>
    <t>~怪物名称</t>
  </si>
  <si>
    <t>Race</t>
  </si>
  <si>
    <t>isUse</t>
  </si>
  <si>
    <t>UnitType</t>
  </si>
  <si>
    <t>Grade</t>
  </si>
  <si>
    <t>ResPath</t>
  </si>
  <si>
    <t>ResId</t>
  </si>
  <si>
    <t>AttackType</t>
  </si>
  <si>
    <t>TargetType</t>
  </si>
  <si>
    <t>HpValue</t>
  </si>
  <si>
    <t>AtkValue</t>
  </si>
  <si>
    <t>AtkSpeed</t>
  </si>
  <si>
    <t>AtkRange</t>
  </si>
  <si>
    <t>CriProb</t>
  </si>
  <si>
    <t>CriValue</t>
  </si>
  <si>
    <t>MoveSpeed</t>
  </si>
  <si>
    <t>SpValue</t>
  </si>
  <si>
    <t>HpUpgradePerValue</t>
  </si>
  <si>
    <t>AtkUpgradePerValue</t>
  </si>
  <si>
    <t>~描述</t>
  </si>
  <si>
    <t>monster_201001</t>
  </si>
  <si>
    <t>true</t>
  </si>
  <si>
    <t>ProfileMonster</t>
  </si>
  <si>
    <t>NORMAL</t>
  </si>
  <si>
    <t>又小又柔軟的史萊姆。</t>
  </si>
  <si>
    <t>monster_201002</t>
  </si>
  <si>
    <t>體型較大，擁有彈力的史萊姆。</t>
  </si>
  <si>
    <t>monster_201003</t>
  </si>
  <si>
    <t>戴著頭盔的精銳史萊姆。</t>
  </si>
  <si>
    <t>monster_201004</t>
  </si>
  <si>
    <t>堅固的鎧甲代表著史萊姆的地位。</t>
  </si>
  <si>
    <t>monster_201005</t>
  </si>
  <si>
    <t>不但好戰，生命值還很高的戰士。</t>
  </si>
  <si>
    <t>monster_201006</t>
  </si>
  <si>
    <t>體型龐大，擁有極大力氣的種族。</t>
  </si>
  <si>
    <t>monster_201007</t>
  </si>
  <si>
    <t>為了向敵人衝刺而蓄勢待發。</t>
  </si>
  <si>
    <t>monster_201008</t>
  </si>
  <si>
    <t>為了展現力量，總是提著巨大樹木。</t>
  </si>
  <si>
    <t>monster_201009</t>
  </si>
  <si>
    <t>到底怎麼有辦法拉動弓箭？</t>
  </si>
  <si>
    <t>monster_201010</t>
  </si>
  <si>
    <t>看起來像是普通的盾牌，&lt;br&gt;但其實有著魔法之力。</t>
  </si>
  <si>
    <t>monster_201011</t>
  </si>
  <si>
    <t>ELITE</t>
  </si>
  <si>
    <t>國王史萊姆分裂而成的迷你國王史萊姆。&lt;br&gt;一樣強悍，也擁有卓越的再生能力。</t>
  </si>
  <si>
    <t>monster_201012</t>
  </si>
  <si>
    <t>皇后史萊姆分裂而成的迷你皇后史萊姆。&lt;br&gt;一樣只要迷你皇后史萊姆不喜歡，&lt;br&gt;全都會被打飛。</t>
  </si>
  <si>
    <t>monster_201013</t>
  </si>
  <si>
    <t>狼人帶領的迷你狼人。&lt;br&gt;別小看他們，小心他們會從我軍背後突襲！</t>
  </si>
  <si>
    <t>monster_201014</t>
  </si>
  <si>
    <t>山怪王的繼承人迷你山怪王。&lt;br&gt;使出向山怪王學習的火焰魔法，&lt;br&gt;懲罰發動魔法的敵人。</t>
  </si>
  <si>
    <t>monster_201015</t>
  </si>
  <si>
    <t>0</t>
  </si>
  <si>
    <t>即使受到攻擊，有時候也不會察覺。</t>
  </si>
  <si>
    <t>monster_201016</t>
  </si>
  <si>
    <t>一整天大部分的時間都在製作武器。</t>
  </si>
  <si>
    <t>monster_201017</t>
  </si>
  <si>
    <t>有著又大又尖銳的角。</t>
  </si>
  <si>
    <t>monster_201018</t>
  </si>
  <si>
    <t>無論是白天或晚上，總是戴著墨鏡。</t>
  </si>
  <si>
    <t>monster_201019</t>
  </si>
  <si>
    <t>成群結隊地行動。</t>
  </si>
  <si>
    <t>monster_201020</t>
  </si>
  <si>
    <t>將吸到的血分給同伴。</t>
  </si>
  <si>
    <t>monster_201021</t>
  </si>
  <si>
    <t>沒有人看見地下藏著什麼東西。</t>
  </si>
  <si>
    <t>monster_201022</t>
  </si>
  <si>
    <t>一旦受到威脅，會亂丟垃圾。</t>
  </si>
  <si>
    <t>monster_201023</t>
  </si>
  <si>
    <t>身上具有劇毒，&lt;br&gt;對任何人都能造成強大傷害。</t>
  </si>
  <si>
    <t>monster_201024</t>
  </si>
  <si>
    <t>偶爾會被自己的尾巴給刺到，&lt;br&gt;但沒有毒性就沒關係。</t>
  </si>
  <si>
    <t>monster_201025</t>
  </si>
  <si>
    <t>以帶著劇毒的毒針麻痺敵人。</t>
  </si>
  <si>
    <t>monster_201026</t>
  </si>
  <si>
    <t>不斷地吸收周遭養分的貪吃鬼。</t>
  </si>
  <si>
    <t>monster_201027</t>
  </si>
  <si>
    <t>最喜歡的事是抱抱。</t>
  </si>
  <si>
    <t>monster_201028</t>
  </si>
  <si>
    <t>要是被咬，可不是痛一下就沒事。</t>
  </si>
  <si>
    <t>monster_201029</t>
  </si>
  <si>
    <t>雖然是烏鴉，但飛不起來。</t>
  </si>
  <si>
    <t>monster_201030</t>
  </si>
  <si>
    <t>總是渴望能夠分享到女王的血液。</t>
  </si>
  <si>
    <t>monster_201031</t>
  </si>
  <si>
    <t>被女王選中的強大吸血鬼。</t>
  </si>
  <si>
    <t>monster_201032</t>
  </si>
  <si>
    <t>別被天真的面貌騙了，將會在一瞬間爆炸。</t>
  </si>
  <si>
    <t>monster_201033</t>
  </si>
  <si>
    <t>帶有某種詛咒的石碑。</t>
  </si>
  <si>
    <t>monster_201034</t>
  </si>
  <si>
    <t>monster_201035</t>
  </si>
  <si>
    <t>受到魔劍影響，獲得堅硬皮膚的德雷克。</t>
  </si>
  <si>
    <t>monster_201036</t>
  </si>
  <si>
    <t>受到魔劍影響，身體的某部分&lt;br&gt;變為刀劍狀的雞型魔物。</t>
  </si>
  <si>
    <t>monster_201037</t>
  </si>
  <si>
    <t>操控持有劍之對象。</t>
  </si>
  <si>
    <t>monster_201038</t>
  </si>
  <si>
    <t>賦予持有劍之對象無法承受的力量，&lt;br&gt;使其狂暴。</t>
  </si>
  <si>
    <t>monster_201039</t>
  </si>
  <si>
    <t>奉某人的命令，守護著這個地方。</t>
  </si>
  <si>
    <t>monster_201040</t>
  </si>
  <si>
    <t>發射劍氣，攻擊所有入侵敵人。</t>
  </si>
  <si>
    <t>monster_201041</t>
  </si>
  <si>
    <t>以強大力量影響周遭的所有事物。</t>
  </si>
  <si>
    <t>monster_202001</t>
  </si>
  <si>
    <t>BOSS</t>
  </si>
  <si>
    <t>身為史萊姆之王的國王史萊姆。&lt;br&gt;不但強悍，還擁有卓越的再生能力。</t>
  </si>
  <si>
    <t>monster_202002</t>
  </si>
  <si>
    <t>身為史萊姆之后的皇后史萊姆。&lt;br&gt;只要皇后史萊姆不喜歡，&lt;br&gt;全都會被打飛。</t>
  </si>
  <si>
    <t>monster_202003</t>
  </si>
  <si>
    <t>在敵人背後虎視眈眈的狼人。&lt;br&gt;千萬要保護我軍，以免讓狼人得逞！</t>
  </si>
  <si>
    <t>monster_202004</t>
  </si>
  <si>
    <t>身為山怪之王的山怪王。&lt;br&gt;將使出火焰魔法，懲罰發動魔法的敵人。</t>
  </si>
  <si>
    <t>monster_202005</t>
  </si>
  <si>
    <t>掌管亡者的巫妖王。&lt;br&gt;若我軍接觸到巫妖王的死亡氣息，&lt;br&gt;將轉變為敵軍戰鬥。</t>
  </si>
  <si>
    <t>monster_202006</t>
  </si>
  <si>
    <t>化身為貓咪的神，受到許多人崇拜。&lt;br&gt;速度極快，善於迴避。</t>
  </si>
  <si>
    <t>monster_202007</t>
  </si>
  <si>
    <t>化身為可怕鱷魚的神。&lt;br&gt;厭惡弱小對手，將優先進行攻擊。</t>
  </si>
  <si>
    <t>monster_202008</t>
  </si>
  <si>
    <t>化身為河馬的神，象徵富饒。&lt;br&gt;創造新的生命，治癒受傷的我軍。</t>
  </si>
  <si>
    <t>monster_202009</t>
  </si>
  <si>
    <t>引導至死亡，所有生命都將經過他的手上。&lt;br&gt;當我軍死亡時，也會賜給敵人死亡。</t>
  </si>
  <si>
    <t>monster_202010</t>
  </si>
  <si>
    <t>掌握沙漠霸權的天空之王，&lt;br&gt;利用強烈的太陽光線殲滅敵人。</t>
  </si>
  <si>
    <t>monster_202011</t>
  </si>
  <si>
    <t>被燒毀的樹木亡靈。&lt;br&gt;若碰到火花，將永遠承受痛苦。</t>
  </si>
  <si>
    <t>monster_202012</t>
  </si>
  <si>
    <t>亡靈烏鴉的主人。&lt;br&gt;朝著敵人，釋放無數惡意。</t>
  </si>
  <si>
    <t>monster_202013</t>
  </si>
  <si>
    <t>所有吸血鬼的女王。&lt;br&gt;世上萬物，皆為手下或養分。</t>
  </si>
  <si>
    <t>monster_202014</t>
  </si>
  <si>
    <t>受到魔劍之力，尾巴變為刀劍狀的龍型魔物。&lt;br&gt;以銳利的尾巴斬斷所有東西。</t>
  </si>
  <si>
    <t>monster_202015</t>
  </si>
  <si>
    <t>可同時駕馭多把劍的劍術達人，&lt;br&gt;正在尋找能與之匹敵的對手。</t>
  </si>
  <si>
    <t>monster_202016</t>
  </si>
  <si>
    <t>為了鑄造心中完美的劍，&lt;br&gt;每天努力敲打鐵塊。</t>
  </si>
  <si>
    <t>monster_203001</t>
  </si>
  <si>
    <t>沉睡於泥土上的魔像。</t>
  </si>
  <si>
    <t>monster_203002</t>
  </si>
  <si>
    <t>藏身於岩石裡的魔像。</t>
  </si>
  <si>
    <t>monster_203003</t>
  </si>
  <si>
    <t>徘迴於鐵礦山的堅硬鋼鐵魔像。</t>
  </si>
  <si>
    <t>monster_203004</t>
  </si>
  <si>
    <t>以閃耀的黃金組成的魔像。</t>
  </si>
  <si>
    <t>monster_203005</t>
  </si>
  <si>
    <t>以純粹鑽石組成的極度稀有魔像。</t>
  </si>
  <si>
    <t>monster_203103</t>
  </si>
  <si>
    <t>monster_203104</t>
  </si>
  <si>
    <t>monster_203105</t>
  </si>
  <si>
    <t>monster_209001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</si>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</sst>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_ "/>
    <numFmt numFmtId="179" formatCode="#,##0_ "/>
    <numFmt numFmtId="180" formatCode="#,##0.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C6C6C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78" fontId="2" fillId="2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179" fontId="2" fillId="2" borderId="0" xfId="0" applyNumberFormat="1" applyFont="1" applyFill="1" applyBorder="1" applyAlignment="1">
      <alignment horizontal="center"/>
    </xf>
    <xf numFmtId="180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table%20-dev\csv\MonsterInfo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sterInfo"/>
    </sheetNames>
    <sheetDataSet>
      <sheetData sheetId="0">
        <row r="1">
          <cell r="A1" t="str">
            <v>Unnamed: 0</v>
          </cell>
        </row>
        <row r="1">
          <cell r="K1" t="str">
            <v>Unnamed: 10</v>
          </cell>
          <cell r="L1" t="str">
            <v>Unnamed: 11</v>
          </cell>
          <cell r="M1" t="str">
            <v>Unnamed: 12</v>
          </cell>
          <cell r="N1" t="str">
            <v>Unnamed: 13</v>
          </cell>
          <cell r="O1" t="str">
            <v>Unnamed: 14</v>
          </cell>
          <cell r="P1" t="str">
            <v>Unnamed: 15</v>
          </cell>
          <cell r="Q1" t="str">
            <v>Unnamed: 16</v>
          </cell>
          <cell r="R1" t="str">
            <v>Unnamed: 17</v>
          </cell>
          <cell r="S1" t="str">
            <v>Unnamed: 18</v>
          </cell>
          <cell r="T1" t="str">
            <v>Unnamed: 19</v>
          </cell>
        </row>
        <row r="2">
          <cell r="A2" t="str">
            <v>int</v>
          </cell>
        </row>
        <row r="2">
          <cell r="K2" t="str">
            <v>int</v>
          </cell>
          <cell r="L2" t="str">
            <v>int</v>
          </cell>
          <cell r="M2" t="str">
            <v>float</v>
          </cell>
          <cell r="N2" t="str">
            <v>float</v>
          </cell>
          <cell r="O2" t="str">
            <v>int</v>
          </cell>
          <cell r="P2" t="str">
            <v>float</v>
          </cell>
          <cell r="Q2" t="str">
            <v>float</v>
          </cell>
          <cell r="R2" t="str">
            <v>int</v>
          </cell>
          <cell r="S2" t="str">
            <v>float</v>
          </cell>
          <cell r="T2" t="str">
            <v>float</v>
          </cell>
        </row>
        <row r="3">
          <cell r="A3" t="str">
            <v>Id</v>
          </cell>
        </row>
        <row r="3">
          <cell r="K3" t="str">
            <v>HpValue</v>
          </cell>
          <cell r="L3" t="str">
            <v>AtkValue</v>
          </cell>
          <cell r="M3" t="str">
            <v>AtkSpeed</v>
          </cell>
          <cell r="N3" t="str">
            <v>AtkRange</v>
          </cell>
          <cell r="O3" t="str">
            <v>CriProb</v>
          </cell>
          <cell r="P3" t="str">
            <v>CriValue</v>
          </cell>
          <cell r="Q3" t="str">
            <v>MoveSpeed</v>
          </cell>
          <cell r="R3" t="str">
            <v>SpValue</v>
          </cell>
          <cell r="S3" t="str">
            <v>HpUpgradePerValue</v>
          </cell>
          <cell r="T3" t="str">
            <v>AtkUpgradePerValue</v>
          </cell>
        </row>
        <row r="4">
          <cell r="A4">
            <v>203001</v>
          </cell>
        </row>
        <row r="4">
          <cell r="K4">
            <v>5000</v>
          </cell>
          <cell r="L4">
            <v>200</v>
          </cell>
          <cell r="M4">
            <v>1.5</v>
          </cell>
          <cell r="N4">
            <v>0</v>
          </cell>
          <cell r="O4">
            <v>1500</v>
          </cell>
          <cell r="P4">
            <v>1.5</v>
          </cell>
          <cell r="Q4">
            <v>0.8</v>
          </cell>
          <cell r="R4">
            <v>8</v>
          </cell>
          <cell r="S4">
            <v>0.5</v>
          </cell>
          <cell r="T4">
            <v>0.2</v>
          </cell>
        </row>
        <row r="5">
          <cell r="A5">
            <v>203002</v>
          </cell>
        </row>
        <row r="5">
          <cell r="K5">
            <v>40000</v>
          </cell>
          <cell r="L5">
            <v>1000</v>
          </cell>
          <cell r="M5">
            <v>1.5</v>
          </cell>
          <cell r="N5">
            <v>0</v>
          </cell>
          <cell r="O5">
            <v>1500</v>
          </cell>
          <cell r="P5">
            <v>1.5</v>
          </cell>
          <cell r="Q5">
            <v>0.8</v>
          </cell>
          <cell r="R5">
            <v>8</v>
          </cell>
          <cell r="S5">
            <v>0.5</v>
          </cell>
          <cell r="T5">
            <v>0.2</v>
          </cell>
        </row>
        <row r="6">
          <cell r="A6">
            <v>203003</v>
          </cell>
        </row>
        <row r="6">
          <cell r="K6">
            <v>300000</v>
          </cell>
          <cell r="L6">
            <v>2000</v>
          </cell>
          <cell r="M6">
            <v>2</v>
          </cell>
          <cell r="N6">
            <v>0</v>
          </cell>
          <cell r="O6">
            <v>1500</v>
          </cell>
          <cell r="P6">
            <v>1.5</v>
          </cell>
          <cell r="Q6">
            <v>0.8</v>
          </cell>
          <cell r="R6">
            <v>8</v>
          </cell>
          <cell r="S6">
            <v>0.5</v>
          </cell>
          <cell r="T6">
            <v>0.2</v>
          </cell>
        </row>
        <row r="7">
          <cell r="A7">
            <v>203004</v>
          </cell>
        </row>
        <row r="7">
          <cell r="K7">
            <v>2000000</v>
          </cell>
          <cell r="L7">
            <v>4000</v>
          </cell>
          <cell r="M7">
            <v>2</v>
          </cell>
          <cell r="N7">
            <v>0</v>
          </cell>
          <cell r="O7">
            <v>1500</v>
          </cell>
          <cell r="P7">
            <v>1.5</v>
          </cell>
          <cell r="Q7">
            <v>0.8</v>
          </cell>
          <cell r="R7">
            <v>6</v>
          </cell>
          <cell r="S7">
            <v>0.5</v>
          </cell>
          <cell r="T7">
            <v>0.2</v>
          </cell>
        </row>
        <row r="8">
          <cell r="A8">
            <v>203005</v>
          </cell>
        </row>
        <row r="8">
          <cell r="K8">
            <v>10000000</v>
          </cell>
          <cell r="L8">
            <v>8000</v>
          </cell>
          <cell r="M8">
            <v>2.5</v>
          </cell>
          <cell r="N8">
            <v>0</v>
          </cell>
          <cell r="O8">
            <v>1500</v>
          </cell>
          <cell r="P8">
            <v>1.5</v>
          </cell>
          <cell r="Q8">
            <v>0.8</v>
          </cell>
          <cell r="R8">
            <v>6</v>
          </cell>
          <cell r="S8">
            <v>0.5</v>
          </cell>
          <cell r="T8">
            <v>0.2</v>
          </cell>
        </row>
        <row r="9">
          <cell r="A9">
            <v>203103</v>
          </cell>
        </row>
        <row r="9">
          <cell r="K9">
            <v>25000</v>
          </cell>
          <cell r="L9">
            <v>1000</v>
          </cell>
          <cell r="M9">
            <v>1.5</v>
          </cell>
          <cell r="N9">
            <v>0</v>
          </cell>
          <cell r="O9">
            <v>1500</v>
          </cell>
          <cell r="P9">
            <v>1.5</v>
          </cell>
          <cell r="Q9">
            <v>1.3</v>
          </cell>
          <cell r="R9">
            <v>0</v>
          </cell>
          <cell r="S9">
            <v>0.2</v>
          </cell>
          <cell r="T9">
            <v>0.2</v>
          </cell>
        </row>
        <row r="10">
          <cell r="A10">
            <v>203104</v>
          </cell>
        </row>
        <row r="10">
          <cell r="K10">
            <v>50000</v>
          </cell>
          <cell r="L10">
            <v>4000</v>
          </cell>
          <cell r="M10">
            <v>1.5</v>
          </cell>
          <cell r="N10">
            <v>0</v>
          </cell>
          <cell r="O10">
            <v>1500</v>
          </cell>
          <cell r="P10">
            <v>1.5</v>
          </cell>
          <cell r="Q10">
            <v>1.3</v>
          </cell>
          <cell r="R10">
            <v>0</v>
          </cell>
          <cell r="S10">
            <v>0.2</v>
          </cell>
          <cell r="T10">
            <v>0.2</v>
          </cell>
        </row>
        <row r="11">
          <cell r="A11">
            <v>203105</v>
          </cell>
        </row>
        <row r="11">
          <cell r="K11">
            <v>100000</v>
          </cell>
          <cell r="L11">
            <v>8000</v>
          </cell>
          <cell r="M11">
            <v>1.5</v>
          </cell>
          <cell r="N11">
            <v>0</v>
          </cell>
          <cell r="O11">
            <v>1500</v>
          </cell>
          <cell r="P11">
            <v>1.5</v>
          </cell>
          <cell r="Q11">
            <v>1.3</v>
          </cell>
          <cell r="R11">
            <v>0</v>
          </cell>
          <cell r="S11">
            <v>0.2</v>
          </cell>
          <cell r="T11">
            <v>0.2</v>
          </cell>
        </row>
        <row r="12">
          <cell r="A12">
            <v>202001</v>
          </cell>
        </row>
        <row r="12">
          <cell r="K12">
            <v>6000</v>
          </cell>
          <cell r="L12">
            <v>150</v>
          </cell>
          <cell r="M12">
            <v>0.8</v>
          </cell>
          <cell r="N12">
            <v>0</v>
          </cell>
          <cell r="O12">
            <v>1500</v>
          </cell>
          <cell r="P12">
            <v>1.5</v>
          </cell>
          <cell r="Q12">
            <v>1</v>
          </cell>
          <cell r="R12">
            <v>10</v>
          </cell>
          <cell r="S12">
            <v>0.2</v>
          </cell>
          <cell r="T12">
            <v>0.2</v>
          </cell>
        </row>
        <row r="13">
          <cell r="A13">
            <v>202002</v>
          </cell>
        </row>
        <row r="13">
          <cell r="K13">
            <v>55000</v>
          </cell>
          <cell r="L13">
            <v>600</v>
          </cell>
          <cell r="M13">
            <v>3</v>
          </cell>
          <cell r="N13">
            <v>3</v>
          </cell>
          <cell r="O13">
            <v>1500</v>
          </cell>
          <cell r="P13">
            <v>1.5</v>
          </cell>
          <cell r="Q13">
            <v>1</v>
          </cell>
          <cell r="R13">
            <v>14</v>
          </cell>
          <cell r="S13">
            <v>0.2</v>
          </cell>
          <cell r="T13">
            <v>0.2</v>
          </cell>
        </row>
        <row r="14">
          <cell r="A14">
            <v>202003</v>
          </cell>
        </row>
        <row r="14">
          <cell r="K14">
            <v>550000</v>
          </cell>
          <cell r="L14">
            <v>1500</v>
          </cell>
          <cell r="M14">
            <v>5</v>
          </cell>
          <cell r="N14">
            <v>0.5</v>
          </cell>
          <cell r="O14">
            <v>3000</v>
          </cell>
          <cell r="P14">
            <v>1.5</v>
          </cell>
          <cell r="Q14">
            <v>4</v>
          </cell>
          <cell r="R14">
            <v>0</v>
          </cell>
          <cell r="S14">
            <v>0.2</v>
          </cell>
          <cell r="T14">
            <v>0.2</v>
          </cell>
        </row>
        <row r="15">
          <cell r="A15">
            <v>202004</v>
          </cell>
        </row>
        <row r="15">
          <cell r="K15">
            <v>2000000</v>
          </cell>
          <cell r="L15">
            <v>4000</v>
          </cell>
          <cell r="M15">
            <v>1.5</v>
          </cell>
          <cell r="N15">
            <v>0</v>
          </cell>
          <cell r="O15">
            <v>1500</v>
          </cell>
          <cell r="P15">
            <v>1.5</v>
          </cell>
          <cell r="Q15">
            <v>1.5</v>
          </cell>
          <cell r="R15">
            <v>10</v>
          </cell>
          <cell r="S15">
            <v>0.2</v>
          </cell>
          <cell r="T15">
            <v>0.2</v>
          </cell>
        </row>
        <row r="16">
          <cell r="A16">
            <v>202005</v>
          </cell>
        </row>
        <row r="16">
          <cell r="K16">
            <v>5000000</v>
          </cell>
          <cell r="L16">
            <v>13000</v>
          </cell>
          <cell r="M16">
            <v>1.5</v>
          </cell>
          <cell r="N16">
            <v>4.8</v>
          </cell>
          <cell r="O16">
            <v>1500</v>
          </cell>
          <cell r="P16">
            <v>1.5</v>
          </cell>
          <cell r="Q16">
            <v>1</v>
          </cell>
          <cell r="R16">
            <v>12</v>
          </cell>
          <cell r="S16">
            <v>0.2</v>
          </cell>
          <cell r="T16">
            <v>0.2</v>
          </cell>
        </row>
        <row r="17">
          <cell r="A17">
            <v>202006</v>
          </cell>
        </row>
        <row r="17">
          <cell r="K17">
            <v>180000</v>
          </cell>
          <cell r="L17">
            <v>1000</v>
          </cell>
          <cell r="M17">
            <v>1</v>
          </cell>
          <cell r="N17">
            <v>0.5</v>
          </cell>
          <cell r="O17">
            <v>1500</v>
          </cell>
          <cell r="P17">
            <v>1.5</v>
          </cell>
          <cell r="Q17">
            <v>0.9</v>
          </cell>
          <cell r="R17">
            <v>12</v>
          </cell>
          <cell r="S17">
            <v>0.2</v>
          </cell>
          <cell r="T17">
            <v>0.2</v>
          </cell>
        </row>
        <row r="18">
          <cell r="A18">
            <v>202007</v>
          </cell>
        </row>
        <row r="18">
          <cell r="K18">
            <v>800000</v>
          </cell>
          <cell r="L18">
            <v>4500</v>
          </cell>
          <cell r="M18">
            <v>1.6</v>
          </cell>
          <cell r="N18">
            <v>0.5</v>
          </cell>
          <cell r="O18">
            <v>1500</v>
          </cell>
          <cell r="P18">
            <v>1.5</v>
          </cell>
          <cell r="Q18">
            <v>1.3</v>
          </cell>
          <cell r="R18">
            <v>6</v>
          </cell>
          <cell r="S18">
            <v>0.2</v>
          </cell>
          <cell r="T18">
            <v>0.2</v>
          </cell>
        </row>
        <row r="19">
          <cell r="A19">
            <v>202008</v>
          </cell>
        </row>
        <row r="19">
          <cell r="K19">
            <v>4200000</v>
          </cell>
          <cell r="L19">
            <v>4500</v>
          </cell>
          <cell r="M19">
            <v>1.5</v>
          </cell>
          <cell r="N19">
            <v>3.8</v>
          </cell>
          <cell r="O19">
            <v>1500</v>
          </cell>
          <cell r="P19">
            <v>1.5</v>
          </cell>
          <cell r="Q19">
            <v>1</v>
          </cell>
          <cell r="R19">
            <v>8</v>
          </cell>
          <cell r="S19">
            <v>0.2</v>
          </cell>
          <cell r="T19">
            <v>0.2</v>
          </cell>
        </row>
        <row r="20">
          <cell r="A20">
            <v>202009</v>
          </cell>
        </row>
        <row r="20">
          <cell r="K20">
            <v>15000000</v>
          </cell>
          <cell r="L20">
            <v>30000</v>
          </cell>
          <cell r="M20">
            <v>1.5</v>
          </cell>
          <cell r="N20">
            <v>0</v>
          </cell>
          <cell r="O20">
            <v>1500</v>
          </cell>
          <cell r="P20">
            <v>1.5</v>
          </cell>
          <cell r="Q20">
            <v>1</v>
          </cell>
          <cell r="R20">
            <v>8</v>
          </cell>
          <cell r="S20">
            <v>0.2</v>
          </cell>
          <cell r="T20">
            <v>0.2</v>
          </cell>
        </row>
        <row r="21">
          <cell r="A21">
            <v>202010</v>
          </cell>
        </row>
        <row r="21">
          <cell r="K21">
            <v>60000000</v>
          </cell>
          <cell r="L21">
            <v>81000</v>
          </cell>
          <cell r="M21">
            <v>1.3</v>
          </cell>
          <cell r="N21">
            <v>4.6</v>
          </cell>
          <cell r="O21">
            <v>1500</v>
          </cell>
          <cell r="P21">
            <v>1.5</v>
          </cell>
          <cell r="Q21">
            <v>1</v>
          </cell>
          <cell r="R21">
            <v>10</v>
          </cell>
          <cell r="S21">
            <v>0.2</v>
          </cell>
          <cell r="T21">
            <v>0.2</v>
          </cell>
        </row>
        <row r="22">
          <cell r="A22">
            <v>201001</v>
          </cell>
        </row>
        <row r="22">
          <cell r="K22">
            <v>45</v>
          </cell>
          <cell r="L22">
            <v>11</v>
          </cell>
          <cell r="M22">
            <v>2.2</v>
          </cell>
          <cell r="N22">
            <v>3</v>
          </cell>
          <cell r="O22">
            <v>1500</v>
          </cell>
          <cell r="P22">
            <v>1.5</v>
          </cell>
          <cell r="Q22">
            <v>1</v>
          </cell>
          <cell r="R22">
            <v>0</v>
          </cell>
          <cell r="S22">
            <v>0.4</v>
          </cell>
          <cell r="T22">
            <v>0.2</v>
          </cell>
        </row>
        <row r="23">
          <cell r="A23">
            <v>201002</v>
          </cell>
        </row>
        <row r="23">
          <cell r="K23">
            <v>450</v>
          </cell>
          <cell r="L23">
            <v>2</v>
          </cell>
          <cell r="M23">
            <v>0.8</v>
          </cell>
          <cell r="N23">
            <v>0</v>
          </cell>
          <cell r="O23">
            <v>1500</v>
          </cell>
          <cell r="P23">
            <v>1.5</v>
          </cell>
          <cell r="Q23">
            <v>0.8</v>
          </cell>
          <cell r="R23">
            <v>0</v>
          </cell>
          <cell r="S23">
            <v>0.4</v>
          </cell>
          <cell r="T23">
            <v>0.2</v>
          </cell>
        </row>
        <row r="24">
          <cell r="A24">
            <v>201003</v>
          </cell>
        </row>
        <row r="24">
          <cell r="K24">
            <v>180</v>
          </cell>
          <cell r="L24">
            <v>80</v>
          </cell>
          <cell r="M24">
            <v>1.5</v>
          </cell>
          <cell r="N24">
            <v>3</v>
          </cell>
          <cell r="O24">
            <v>1500</v>
          </cell>
          <cell r="P24">
            <v>1.5</v>
          </cell>
          <cell r="Q24">
            <v>1</v>
          </cell>
          <cell r="R24">
            <v>0</v>
          </cell>
          <cell r="S24">
            <v>0.4</v>
          </cell>
          <cell r="T24">
            <v>0.2</v>
          </cell>
        </row>
        <row r="25">
          <cell r="A25">
            <v>201004</v>
          </cell>
        </row>
        <row r="25">
          <cell r="K25">
            <v>2700</v>
          </cell>
          <cell r="L25">
            <v>15</v>
          </cell>
          <cell r="M25">
            <v>0.8</v>
          </cell>
          <cell r="N25">
            <v>0</v>
          </cell>
          <cell r="O25">
            <v>1500</v>
          </cell>
          <cell r="P25">
            <v>1.5</v>
          </cell>
          <cell r="Q25">
            <v>0.8</v>
          </cell>
          <cell r="R25">
            <v>0</v>
          </cell>
          <cell r="S25">
            <v>0.4</v>
          </cell>
          <cell r="T25">
            <v>0.2</v>
          </cell>
        </row>
        <row r="26">
          <cell r="A26">
            <v>201005</v>
          </cell>
        </row>
        <row r="26">
          <cell r="K26">
            <v>13500</v>
          </cell>
          <cell r="L26">
            <v>60</v>
          </cell>
          <cell r="M26">
            <v>0.6</v>
          </cell>
          <cell r="N26">
            <v>0</v>
          </cell>
          <cell r="O26">
            <v>1500</v>
          </cell>
          <cell r="P26">
            <v>1.5</v>
          </cell>
          <cell r="Q26">
            <v>1</v>
          </cell>
          <cell r="R26">
            <v>0</v>
          </cell>
          <cell r="S26">
            <v>0.4</v>
          </cell>
          <cell r="T26">
            <v>0.2</v>
          </cell>
        </row>
        <row r="27">
          <cell r="A27">
            <v>201006</v>
          </cell>
        </row>
        <row r="27">
          <cell r="K27">
            <v>675</v>
          </cell>
          <cell r="L27">
            <v>350</v>
          </cell>
          <cell r="M27">
            <v>1</v>
          </cell>
          <cell r="N27">
            <v>4.6</v>
          </cell>
          <cell r="O27">
            <v>1500</v>
          </cell>
          <cell r="P27">
            <v>1.5</v>
          </cell>
          <cell r="Q27">
            <v>0.8</v>
          </cell>
          <cell r="R27">
            <v>0</v>
          </cell>
          <cell r="S27">
            <v>0.4</v>
          </cell>
          <cell r="T27">
            <v>0.2</v>
          </cell>
        </row>
        <row r="28">
          <cell r="A28">
            <v>201007</v>
          </cell>
        </row>
        <row r="28">
          <cell r="K28">
            <v>54000</v>
          </cell>
          <cell r="L28">
            <v>300</v>
          </cell>
          <cell r="M28">
            <v>0.8</v>
          </cell>
          <cell r="N28">
            <v>0</v>
          </cell>
          <cell r="O28">
            <v>1500</v>
          </cell>
          <cell r="P28">
            <v>1.5</v>
          </cell>
          <cell r="Q28">
            <v>1</v>
          </cell>
          <cell r="R28">
            <v>0</v>
          </cell>
          <cell r="S28">
            <v>0.4</v>
          </cell>
          <cell r="T28">
            <v>0.2</v>
          </cell>
        </row>
        <row r="29">
          <cell r="A29">
            <v>201008</v>
          </cell>
        </row>
        <row r="29">
          <cell r="K29">
            <v>2700</v>
          </cell>
          <cell r="L29">
            <v>2000</v>
          </cell>
          <cell r="M29">
            <v>0.6</v>
          </cell>
          <cell r="N29">
            <v>4.6</v>
          </cell>
          <cell r="O29">
            <v>1500</v>
          </cell>
          <cell r="P29">
            <v>1.5</v>
          </cell>
          <cell r="Q29">
            <v>0.8</v>
          </cell>
          <cell r="R29">
            <v>0</v>
          </cell>
          <cell r="S29">
            <v>0.4</v>
          </cell>
          <cell r="T29">
            <v>0.2</v>
          </cell>
        </row>
        <row r="30">
          <cell r="A30">
            <v>201009</v>
          </cell>
        </row>
        <row r="30">
          <cell r="K30">
            <v>8100</v>
          </cell>
          <cell r="L30">
            <v>960</v>
          </cell>
          <cell r="M30">
            <v>2.5</v>
          </cell>
          <cell r="N30">
            <v>6.2</v>
          </cell>
          <cell r="O30">
            <v>1500</v>
          </cell>
          <cell r="P30">
            <v>1.5</v>
          </cell>
          <cell r="Q30">
            <v>1</v>
          </cell>
          <cell r="R30">
            <v>0</v>
          </cell>
          <cell r="S30">
            <v>0.4</v>
          </cell>
          <cell r="T30">
            <v>0.2</v>
          </cell>
        </row>
        <row r="31">
          <cell r="A31">
            <v>201010</v>
          </cell>
        </row>
        <row r="31">
          <cell r="K31">
            <v>162000</v>
          </cell>
          <cell r="L31">
            <v>450</v>
          </cell>
          <cell r="M31">
            <v>0.8</v>
          </cell>
          <cell r="N31">
            <v>0</v>
          </cell>
          <cell r="O31">
            <v>1500</v>
          </cell>
          <cell r="P31">
            <v>1.5</v>
          </cell>
          <cell r="Q31">
            <v>1.2</v>
          </cell>
          <cell r="R31">
            <v>0</v>
          </cell>
          <cell r="S31">
            <v>0.4</v>
          </cell>
          <cell r="T31">
            <v>0.2</v>
          </cell>
        </row>
        <row r="32">
          <cell r="A32">
            <v>201011</v>
          </cell>
        </row>
        <row r="32">
          <cell r="K32">
            <v>6000</v>
          </cell>
          <cell r="L32">
            <v>150</v>
          </cell>
          <cell r="M32">
            <v>0.8</v>
          </cell>
          <cell r="N32">
            <v>0</v>
          </cell>
          <cell r="O32">
            <v>1500</v>
          </cell>
          <cell r="P32">
            <v>1.5</v>
          </cell>
          <cell r="Q32">
            <v>1</v>
          </cell>
          <cell r="R32">
            <v>14</v>
          </cell>
          <cell r="S32">
            <v>0.2</v>
          </cell>
          <cell r="T32">
            <v>0.2</v>
          </cell>
        </row>
        <row r="33">
          <cell r="A33">
            <v>201012</v>
          </cell>
        </row>
        <row r="33">
          <cell r="K33">
            <v>5000</v>
          </cell>
          <cell r="L33">
            <v>600</v>
          </cell>
          <cell r="M33">
            <v>3</v>
          </cell>
          <cell r="N33">
            <v>2.2</v>
          </cell>
          <cell r="O33">
            <v>1500</v>
          </cell>
          <cell r="P33">
            <v>1.5</v>
          </cell>
          <cell r="Q33">
            <v>1</v>
          </cell>
          <cell r="R33">
            <v>14</v>
          </cell>
          <cell r="S33">
            <v>0.2</v>
          </cell>
          <cell r="T33">
            <v>0.2</v>
          </cell>
        </row>
        <row r="34">
          <cell r="A34">
            <v>201013</v>
          </cell>
        </row>
        <row r="34">
          <cell r="K34">
            <v>150000</v>
          </cell>
          <cell r="L34">
            <v>1200</v>
          </cell>
          <cell r="M34">
            <v>5</v>
          </cell>
          <cell r="N34">
            <v>0.5</v>
          </cell>
          <cell r="O34">
            <v>3000</v>
          </cell>
          <cell r="P34">
            <v>1.5</v>
          </cell>
          <cell r="Q34">
            <v>3</v>
          </cell>
          <cell r="R34">
            <v>0</v>
          </cell>
          <cell r="S34">
            <v>0.2</v>
          </cell>
          <cell r="T34">
            <v>0.2</v>
          </cell>
        </row>
        <row r="35">
          <cell r="A35">
            <v>201014</v>
          </cell>
        </row>
        <row r="35">
          <cell r="K35">
            <v>600000</v>
          </cell>
          <cell r="L35">
            <v>3000</v>
          </cell>
          <cell r="M35">
            <v>1.3</v>
          </cell>
          <cell r="N35">
            <v>0</v>
          </cell>
          <cell r="O35">
            <v>1500</v>
          </cell>
          <cell r="P35">
            <v>1.5</v>
          </cell>
          <cell r="Q35">
            <v>1.5</v>
          </cell>
          <cell r="R35">
            <v>10</v>
          </cell>
          <cell r="S35">
            <v>0.2</v>
          </cell>
          <cell r="T35">
            <v>0.2</v>
          </cell>
        </row>
        <row r="36">
          <cell r="A36">
            <v>201015</v>
          </cell>
        </row>
        <row r="36">
          <cell r="K36">
            <v>15</v>
          </cell>
          <cell r="L36">
            <v>10</v>
          </cell>
          <cell r="M36">
            <v>1</v>
          </cell>
          <cell r="N36">
            <v>0.2</v>
          </cell>
          <cell r="O36">
            <v>1500</v>
          </cell>
          <cell r="P36">
            <v>1.5</v>
          </cell>
          <cell r="Q36">
            <v>0.8</v>
          </cell>
          <cell r="R36">
            <v>0</v>
          </cell>
          <cell r="S36">
            <v>0.2</v>
          </cell>
          <cell r="T36">
            <v>0.4</v>
          </cell>
        </row>
        <row r="37">
          <cell r="A37">
            <v>201016</v>
          </cell>
        </row>
        <row r="37">
          <cell r="K37">
            <v>300</v>
          </cell>
          <cell r="L37">
            <v>65</v>
          </cell>
          <cell r="M37">
            <v>2</v>
          </cell>
          <cell r="N37">
            <v>3</v>
          </cell>
          <cell r="O37">
            <v>1500</v>
          </cell>
          <cell r="P37">
            <v>1.5</v>
          </cell>
          <cell r="Q37">
            <v>1</v>
          </cell>
          <cell r="R37">
            <v>0</v>
          </cell>
          <cell r="S37">
            <v>0.4</v>
          </cell>
          <cell r="T37">
            <v>0.2</v>
          </cell>
        </row>
        <row r="38">
          <cell r="A38">
            <v>201017</v>
          </cell>
        </row>
        <row r="38">
          <cell r="K38">
            <v>30000</v>
          </cell>
          <cell r="L38">
            <v>100</v>
          </cell>
          <cell r="M38">
            <v>0.8</v>
          </cell>
          <cell r="N38">
            <v>0.2</v>
          </cell>
          <cell r="O38">
            <v>1500</v>
          </cell>
          <cell r="P38">
            <v>1.5</v>
          </cell>
          <cell r="Q38">
            <v>0.8</v>
          </cell>
          <cell r="R38">
            <v>0</v>
          </cell>
          <cell r="S38">
            <v>0.4</v>
          </cell>
          <cell r="T38">
            <v>0.2</v>
          </cell>
        </row>
        <row r="39">
          <cell r="A39">
            <v>201018</v>
          </cell>
        </row>
        <row r="39">
          <cell r="K39">
            <v>3000</v>
          </cell>
          <cell r="L39">
            <v>700</v>
          </cell>
          <cell r="M39">
            <v>2</v>
          </cell>
          <cell r="N39">
            <v>3.8</v>
          </cell>
          <cell r="O39">
            <v>1500</v>
          </cell>
          <cell r="P39">
            <v>1.5</v>
          </cell>
          <cell r="Q39">
            <v>1</v>
          </cell>
          <cell r="R39">
            <v>0</v>
          </cell>
          <cell r="S39">
            <v>0.4</v>
          </cell>
          <cell r="T39">
            <v>0.2</v>
          </cell>
        </row>
        <row r="40">
          <cell r="A40">
            <v>201019</v>
          </cell>
        </row>
        <row r="40">
          <cell r="K40">
            <v>150000</v>
          </cell>
          <cell r="L40">
            <v>1700</v>
          </cell>
          <cell r="M40">
            <v>2.2</v>
          </cell>
          <cell r="N40">
            <v>0.2</v>
          </cell>
          <cell r="O40">
            <v>1500</v>
          </cell>
          <cell r="P40">
            <v>1.5</v>
          </cell>
          <cell r="Q40">
            <v>1.5</v>
          </cell>
          <cell r="R40">
            <v>0</v>
          </cell>
          <cell r="S40">
            <v>0.4</v>
          </cell>
          <cell r="T40">
            <v>0.2</v>
          </cell>
        </row>
        <row r="41">
          <cell r="A41">
            <v>201020</v>
          </cell>
        </row>
        <row r="41">
          <cell r="K41">
            <v>15000</v>
          </cell>
          <cell r="L41">
            <v>2000</v>
          </cell>
          <cell r="M41">
            <v>1.2</v>
          </cell>
          <cell r="N41">
            <v>3.8</v>
          </cell>
          <cell r="O41">
            <v>1500</v>
          </cell>
          <cell r="P41">
            <v>1.5</v>
          </cell>
          <cell r="Q41">
            <v>1</v>
          </cell>
          <cell r="R41">
            <v>0</v>
          </cell>
          <cell r="S41">
            <v>0.4</v>
          </cell>
          <cell r="T41">
            <v>0.2</v>
          </cell>
        </row>
        <row r="42">
          <cell r="A42">
            <v>201021</v>
          </cell>
        </row>
        <row r="42">
          <cell r="K42">
            <v>500000</v>
          </cell>
          <cell r="L42">
            <v>6500</v>
          </cell>
          <cell r="M42">
            <v>1.6</v>
          </cell>
          <cell r="N42">
            <v>0.2</v>
          </cell>
          <cell r="O42">
            <v>1500</v>
          </cell>
          <cell r="P42">
            <v>1.5</v>
          </cell>
          <cell r="Q42">
            <v>1</v>
          </cell>
          <cell r="R42">
            <v>0</v>
          </cell>
          <cell r="S42">
            <v>0.4</v>
          </cell>
          <cell r="T42">
            <v>0.2</v>
          </cell>
        </row>
        <row r="43">
          <cell r="A43">
            <v>201022</v>
          </cell>
        </row>
        <row r="43">
          <cell r="K43">
            <v>50000</v>
          </cell>
          <cell r="L43">
            <v>3000</v>
          </cell>
          <cell r="M43">
            <v>2</v>
          </cell>
          <cell r="N43">
            <v>3</v>
          </cell>
          <cell r="O43">
            <v>1500</v>
          </cell>
          <cell r="P43">
            <v>1.5</v>
          </cell>
          <cell r="Q43">
            <v>1</v>
          </cell>
          <cell r="R43">
            <v>0</v>
          </cell>
          <cell r="S43">
            <v>0.4</v>
          </cell>
          <cell r="T43">
            <v>0.2</v>
          </cell>
        </row>
        <row r="44">
          <cell r="A44">
            <v>201023</v>
          </cell>
        </row>
        <row r="44">
          <cell r="K44">
            <v>400000</v>
          </cell>
          <cell r="L44">
            <v>1000</v>
          </cell>
          <cell r="M44">
            <v>0.4</v>
          </cell>
          <cell r="N44">
            <v>3</v>
          </cell>
          <cell r="O44">
            <v>1500</v>
          </cell>
          <cell r="P44">
            <v>1.5</v>
          </cell>
          <cell r="Q44">
            <v>1</v>
          </cell>
          <cell r="R44">
            <v>0</v>
          </cell>
          <cell r="S44">
            <v>0.4</v>
          </cell>
          <cell r="T44">
            <v>0.2</v>
          </cell>
        </row>
        <row r="45">
          <cell r="A45">
            <v>201024</v>
          </cell>
        </row>
        <row r="45">
          <cell r="K45">
            <v>1500000</v>
          </cell>
          <cell r="L45">
            <v>1000</v>
          </cell>
          <cell r="M45">
            <v>1.2</v>
          </cell>
          <cell r="N45">
            <v>0.2</v>
          </cell>
          <cell r="O45">
            <v>1500</v>
          </cell>
          <cell r="P45">
            <v>1.5</v>
          </cell>
          <cell r="Q45">
            <v>1</v>
          </cell>
          <cell r="R45">
            <v>0</v>
          </cell>
          <cell r="S45">
            <v>0.4</v>
          </cell>
          <cell r="T45">
            <v>0.2</v>
          </cell>
        </row>
        <row r="46">
          <cell r="A46">
            <v>201025</v>
          </cell>
        </row>
        <row r="46">
          <cell r="K46">
            <v>15000</v>
          </cell>
          <cell r="L46">
            <v>100</v>
          </cell>
          <cell r="M46">
            <v>1.5</v>
          </cell>
          <cell r="N46">
            <v>4.6</v>
          </cell>
          <cell r="O46">
            <v>1500</v>
          </cell>
          <cell r="P46">
            <v>1.5</v>
          </cell>
          <cell r="Q46">
            <v>1</v>
          </cell>
          <cell r="R46">
            <v>10</v>
          </cell>
          <cell r="S46">
            <v>0.4</v>
          </cell>
          <cell r="T46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69"/>
  <sheetViews>
    <sheetView tabSelected="1" zoomScale="70" zoomScaleNormal="70" topLeftCell="A35" workbookViewId="0">
      <selection activeCell="Q78" sqref="Q78"/>
    </sheetView>
  </sheetViews>
  <sheetFormatPr defaultColWidth="9" defaultRowHeight="14.4"/>
  <cols>
    <col min="1" max="1" width="12.5740740740741" style="4" customWidth="1"/>
    <col min="2" max="2" width="16.5740740740741" style="5" customWidth="1"/>
    <col min="3" max="3" width="23.287037037037" style="5" customWidth="1"/>
    <col min="4" max="4" width="20.0092592592593" style="6" customWidth="1"/>
    <col min="5" max="5" width="12.5740740740741" style="4" customWidth="1"/>
    <col min="6" max="6" width="12.5740740740741" style="5" customWidth="1"/>
    <col min="7" max="8" width="12.5740740740741" style="4" customWidth="1"/>
    <col min="9" max="9" width="24.5740740740741" style="5" customWidth="1"/>
    <col min="10" max="10" width="12.5740740740741" style="4" customWidth="1"/>
    <col min="11" max="14" width="13.7222222222222" style="4" customWidth="1"/>
    <col min="15" max="15" width="13.7222222222222" style="7" customWidth="1"/>
    <col min="16" max="17" width="13.7222222222222" style="4" customWidth="1"/>
    <col min="18" max="18" width="13.7222222222222" style="7" customWidth="1"/>
    <col min="19" max="20" width="13.7222222222222" style="4" customWidth="1"/>
    <col min="21" max="21" width="21.4351851851852" style="7" customWidth="1"/>
    <col min="22" max="22" width="21.8611111111111" style="7" customWidth="1"/>
    <col min="23" max="23" width="15.4351851851852" style="5" customWidth="1"/>
    <col min="24" max="24" width="108.435185185185" style="8" customWidth="1"/>
  </cols>
  <sheetData>
    <row r="1" ht="22.5" customHeight="1" spans="1:23">
      <c r="A1" s="9" t="s">
        <v>0</v>
      </c>
      <c r="B1" s="10" t="s">
        <v>1</v>
      </c>
      <c r="C1" s="11" t="s">
        <v>2</v>
      </c>
      <c r="D1" s="11" t="s">
        <v>2</v>
      </c>
      <c r="E1" s="9" t="s">
        <v>3</v>
      </c>
      <c r="F1" s="10" t="s">
        <v>4</v>
      </c>
      <c r="G1" s="9" t="s">
        <v>5</v>
      </c>
      <c r="H1" s="9" t="s">
        <v>6</v>
      </c>
      <c r="I1" s="10" t="s">
        <v>7</v>
      </c>
      <c r="J1" s="22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23" t="s">
        <v>13</v>
      </c>
      <c r="P1" s="9" t="s">
        <v>14</v>
      </c>
      <c r="Q1" s="9" t="s">
        <v>15</v>
      </c>
      <c r="R1" s="23" t="s">
        <v>16</v>
      </c>
      <c r="S1" s="9" t="s">
        <v>17</v>
      </c>
      <c r="T1" s="9" t="s">
        <v>18</v>
      </c>
      <c r="U1" s="23" t="s">
        <v>19</v>
      </c>
      <c r="V1" s="23" t="s">
        <v>20</v>
      </c>
      <c r="W1" s="10" t="s">
        <v>21</v>
      </c>
    </row>
    <row r="2" ht="17.25" customHeight="1" spans="1:23">
      <c r="A2" s="12" t="s">
        <v>22</v>
      </c>
      <c r="B2" s="13" t="s">
        <v>23</v>
      </c>
      <c r="C2" s="14"/>
      <c r="D2" s="14"/>
      <c r="E2" s="12" t="s">
        <v>22</v>
      </c>
      <c r="F2" s="13" t="s">
        <v>24</v>
      </c>
      <c r="G2" s="12" t="s">
        <v>25</v>
      </c>
      <c r="H2" s="12" t="s">
        <v>22</v>
      </c>
      <c r="I2" s="13" t="s">
        <v>23</v>
      </c>
      <c r="J2" s="24" t="s">
        <v>23</v>
      </c>
      <c r="K2" s="12" t="s">
        <v>22</v>
      </c>
      <c r="L2" s="12" t="s">
        <v>22</v>
      </c>
      <c r="M2" s="12" t="s">
        <v>22</v>
      </c>
      <c r="N2" s="12" t="s">
        <v>22</v>
      </c>
      <c r="O2" s="25" t="s">
        <v>26</v>
      </c>
      <c r="P2" s="12" t="s">
        <v>26</v>
      </c>
      <c r="Q2" s="12" t="s">
        <v>22</v>
      </c>
      <c r="R2" s="25" t="s">
        <v>26</v>
      </c>
      <c r="S2" s="12" t="s">
        <v>26</v>
      </c>
      <c r="T2" s="12" t="s">
        <v>22</v>
      </c>
      <c r="U2" s="25" t="s">
        <v>26</v>
      </c>
      <c r="V2" s="25" t="s">
        <v>26</v>
      </c>
      <c r="W2" s="13" t="s">
        <v>27</v>
      </c>
    </row>
    <row r="3" ht="20.25" customHeight="1" spans="1:24">
      <c r="A3" s="12" t="s">
        <v>28</v>
      </c>
      <c r="B3" s="13" t="s">
        <v>29</v>
      </c>
      <c r="C3" s="14" t="s">
        <v>30</v>
      </c>
      <c r="D3" s="14" t="s">
        <v>31</v>
      </c>
      <c r="E3" s="12" t="s">
        <v>32</v>
      </c>
      <c r="F3" s="13" t="s">
        <v>33</v>
      </c>
      <c r="G3" s="12" t="s">
        <v>34</v>
      </c>
      <c r="H3" s="12" t="s">
        <v>35</v>
      </c>
      <c r="I3" s="13" t="s">
        <v>36</v>
      </c>
      <c r="J3" s="24" t="s">
        <v>37</v>
      </c>
      <c r="K3" s="12" t="s">
        <v>38</v>
      </c>
      <c r="L3" s="12" t="s">
        <v>39</v>
      </c>
      <c r="M3" s="12" t="s">
        <v>40</v>
      </c>
      <c r="N3" s="12" t="s">
        <v>41</v>
      </c>
      <c r="O3" s="25" t="s">
        <v>42</v>
      </c>
      <c r="P3" s="12" t="s">
        <v>43</v>
      </c>
      <c r="Q3" s="12" t="s">
        <v>44</v>
      </c>
      <c r="R3" s="25" t="s">
        <v>45</v>
      </c>
      <c r="S3" s="12" t="s">
        <v>46</v>
      </c>
      <c r="T3" s="12" t="s">
        <v>47</v>
      </c>
      <c r="U3" s="25" t="s">
        <v>48</v>
      </c>
      <c r="V3" s="25" t="s">
        <v>49</v>
      </c>
      <c r="W3" s="13" t="s">
        <v>27</v>
      </c>
      <c r="X3" s="29" t="s">
        <v>50</v>
      </c>
    </row>
    <row r="4" s="1" customFormat="1" ht="20.25" customHeight="1" spans="1:24">
      <c r="A4" s="15">
        <v>201001</v>
      </c>
      <c r="B4" s="16" t="s">
        <v>51</v>
      </c>
      <c r="C4" s="16" t="str">
        <f t="shared" ref="C4:C67" si="0">"monster_name_"&amp;J4</f>
        <v>monster_name_201001</v>
      </c>
      <c r="D4" s="17"/>
      <c r="E4" s="15">
        <v>2</v>
      </c>
      <c r="F4" s="16" t="s">
        <v>52</v>
      </c>
      <c r="G4" s="15">
        <v>3</v>
      </c>
      <c r="H4" s="15">
        <v>1</v>
      </c>
      <c r="I4" s="16" t="s">
        <v>53</v>
      </c>
      <c r="J4" s="15">
        <v>201001</v>
      </c>
      <c r="K4" s="15">
        <v>1</v>
      </c>
      <c r="L4" s="15">
        <v>1</v>
      </c>
      <c r="M4" s="15">
        <f>_xlfn.XLOOKUP($A4,[1]MonsterInfo!$A:$A,[1]MonsterInfo!K:K)</f>
        <v>45</v>
      </c>
      <c r="N4" s="15">
        <f>_xlfn.XLOOKUP($A4,[1]MonsterInfo!$A:$A,[1]MonsterInfo!L:L)</f>
        <v>11</v>
      </c>
      <c r="O4" s="26">
        <f>_xlfn.XLOOKUP($A4,[1]MonsterInfo!$A:$A,[1]MonsterInfo!M:M)</f>
        <v>2.2</v>
      </c>
      <c r="P4" s="26">
        <f>_xlfn.XLOOKUP($A4,[1]MonsterInfo!$A:$A,[1]MonsterInfo!N:N)</f>
        <v>3</v>
      </c>
      <c r="Q4" s="30">
        <f>_xlfn.XLOOKUP($A4,[1]MonsterInfo!$A:$A,[1]MonsterInfo!O:O)</f>
        <v>1500</v>
      </c>
      <c r="R4" s="26">
        <f>_xlfn.XLOOKUP($A4,[1]MonsterInfo!$A:$A,[1]MonsterInfo!P:P)</f>
        <v>1.5</v>
      </c>
      <c r="S4" s="31">
        <f>_xlfn.XLOOKUP($A4,[1]MonsterInfo!$A:$A,[1]MonsterInfo!Q:Q)</f>
        <v>1</v>
      </c>
      <c r="T4" s="30">
        <f>_xlfn.XLOOKUP($A4,[1]MonsterInfo!$A:$A,[1]MonsterInfo!R:R)</f>
        <v>0</v>
      </c>
      <c r="U4" s="26">
        <f>_xlfn.XLOOKUP($A4,[1]MonsterInfo!$A:$A,[1]MonsterInfo!S:S)</f>
        <v>0.4</v>
      </c>
      <c r="V4" s="26">
        <f>_xlfn.XLOOKUP($A4,[1]MonsterInfo!$A:$A,[1]MonsterInfo!T:T)</f>
        <v>0.2</v>
      </c>
      <c r="W4" s="16" t="s">
        <v>54</v>
      </c>
      <c r="X4" s="32" t="s">
        <v>55</v>
      </c>
    </row>
    <row r="5" s="1" customFormat="1" ht="20.25" customHeight="1" spans="1:24">
      <c r="A5" s="15">
        <v>201002</v>
      </c>
      <c r="B5" s="16" t="s">
        <v>56</v>
      </c>
      <c r="C5" s="16" t="str">
        <f t="shared" si="0"/>
        <v>monster_name_201002</v>
      </c>
      <c r="D5" s="17"/>
      <c r="E5" s="15">
        <v>2</v>
      </c>
      <c r="F5" s="16" t="s">
        <v>52</v>
      </c>
      <c r="G5" s="15">
        <v>1</v>
      </c>
      <c r="H5" s="15">
        <v>1</v>
      </c>
      <c r="I5" s="16" t="s">
        <v>53</v>
      </c>
      <c r="J5" s="15">
        <v>201002</v>
      </c>
      <c r="K5" s="15">
        <v>0</v>
      </c>
      <c r="L5" s="15">
        <v>1</v>
      </c>
      <c r="M5" s="15">
        <f>_xlfn.XLOOKUP($A5,[1]MonsterInfo!$A:$A,[1]MonsterInfo!$K:$K)</f>
        <v>450</v>
      </c>
      <c r="N5" s="15">
        <f>_xlfn.XLOOKUP($A5,[1]MonsterInfo!$A:$A,[1]MonsterInfo!L:L)</f>
        <v>2</v>
      </c>
      <c r="O5" s="26">
        <f>_xlfn.XLOOKUP($A5,[1]MonsterInfo!$A:$A,[1]MonsterInfo!M:M)</f>
        <v>0.8</v>
      </c>
      <c r="P5" s="26">
        <f>_xlfn.XLOOKUP($A5,[1]MonsterInfo!$A:$A,[1]MonsterInfo!N:N)</f>
        <v>0</v>
      </c>
      <c r="Q5" s="30">
        <f>_xlfn.XLOOKUP($A5,[1]MonsterInfo!$A:$A,[1]MonsterInfo!O:O)</f>
        <v>1500</v>
      </c>
      <c r="R5" s="26">
        <f>_xlfn.XLOOKUP($A5,[1]MonsterInfo!$A:$A,[1]MonsterInfo!P:P)</f>
        <v>1.5</v>
      </c>
      <c r="S5" s="31">
        <f>_xlfn.XLOOKUP($A5,[1]MonsterInfo!$A:$A,[1]MonsterInfo!Q:Q)</f>
        <v>0.8</v>
      </c>
      <c r="T5" s="30">
        <f>_xlfn.XLOOKUP($A5,[1]MonsterInfo!$A:$A,[1]MonsterInfo!R:R)</f>
        <v>0</v>
      </c>
      <c r="U5" s="26">
        <f>_xlfn.XLOOKUP($A5,[1]MonsterInfo!$A:$A,[1]MonsterInfo!S:S)</f>
        <v>0.4</v>
      </c>
      <c r="V5" s="26">
        <f>_xlfn.XLOOKUP($A5,[1]MonsterInfo!$A:$A,[1]MonsterInfo!T:T)</f>
        <v>0.2</v>
      </c>
      <c r="W5" s="16" t="s">
        <v>54</v>
      </c>
      <c r="X5" s="32" t="s">
        <v>57</v>
      </c>
    </row>
    <row r="6" s="1" customFormat="1" ht="20.25" customHeight="1" spans="1:24">
      <c r="A6" s="15">
        <v>201003</v>
      </c>
      <c r="B6" s="16" t="s">
        <v>58</v>
      </c>
      <c r="C6" s="16" t="str">
        <f t="shared" si="0"/>
        <v>monster_name_201003</v>
      </c>
      <c r="D6" s="17"/>
      <c r="E6" s="15">
        <v>2</v>
      </c>
      <c r="F6" s="16" t="s">
        <v>52</v>
      </c>
      <c r="G6" s="15">
        <v>3</v>
      </c>
      <c r="H6" s="15">
        <v>1</v>
      </c>
      <c r="I6" s="16" t="s">
        <v>53</v>
      </c>
      <c r="J6" s="15">
        <v>201003</v>
      </c>
      <c r="K6" s="15">
        <v>1</v>
      </c>
      <c r="L6" s="15">
        <v>1</v>
      </c>
      <c r="M6" s="15">
        <f>_xlfn.XLOOKUP($A6,[1]MonsterInfo!$A:$A,[1]MonsterInfo!$K:$K)</f>
        <v>180</v>
      </c>
      <c r="N6" s="15">
        <f>_xlfn.XLOOKUP($A6,[1]MonsterInfo!$A:$A,[1]MonsterInfo!L:L)</f>
        <v>80</v>
      </c>
      <c r="O6" s="26">
        <f>_xlfn.XLOOKUP($A6,[1]MonsterInfo!$A:$A,[1]MonsterInfo!M:M)</f>
        <v>1.5</v>
      </c>
      <c r="P6" s="26">
        <f>_xlfn.XLOOKUP($A6,[1]MonsterInfo!$A:$A,[1]MonsterInfo!N:N)</f>
        <v>3</v>
      </c>
      <c r="Q6" s="30">
        <f>_xlfn.XLOOKUP($A6,[1]MonsterInfo!$A:$A,[1]MonsterInfo!O:O)</f>
        <v>1500</v>
      </c>
      <c r="R6" s="26">
        <f>_xlfn.XLOOKUP($A6,[1]MonsterInfo!$A:$A,[1]MonsterInfo!P:P)</f>
        <v>1.5</v>
      </c>
      <c r="S6" s="31">
        <f>_xlfn.XLOOKUP($A6,[1]MonsterInfo!$A:$A,[1]MonsterInfo!Q:Q)</f>
        <v>1</v>
      </c>
      <c r="T6" s="30">
        <f>_xlfn.XLOOKUP($A6,[1]MonsterInfo!$A:$A,[1]MonsterInfo!R:R)</f>
        <v>0</v>
      </c>
      <c r="U6" s="26">
        <f>_xlfn.XLOOKUP($A6,[1]MonsterInfo!$A:$A,[1]MonsterInfo!S:S)</f>
        <v>0.4</v>
      </c>
      <c r="V6" s="26">
        <f>_xlfn.XLOOKUP($A6,[1]MonsterInfo!$A:$A,[1]MonsterInfo!T:T)</f>
        <v>0.2</v>
      </c>
      <c r="W6" s="16" t="s">
        <v>54</v>
      </c>
      <c r="X6" s="32" t="s">
        <v>59</v>
      </c>
    </row>
    <row r="7" s="1" customFormat="1" ht="20.25" customHeight="1" spans="1:24">
      <c r="A7" s="15">
        <v>201004</v>
      </c>
      <c r="B7" s="16" t="s">
        <v>60</v>
      </c>
      <c r="C7" s="16" t="str">
        <f t="shared" si="0"/>
        <v>monster_name_201004</v>
      </c>
      <c r="D7" s="17"/>
      <c r="E7" s="15">
        <v>2</v>
      </c>
      <c r="F7" s="16" t="s">
        <v>52</v>
      </c>
      <c r="G7" s="15">
        <v>1</v>
      </c>
      <c r="H7" s="15">
        <v>1</v>
      </c>
      <c r="I7" s="16" t="s">
        <v>53</v>
      </c>
      <c r="J7" s="15">
        <v>201004</v>
      </c>
      <c r="K7" s="15">
        <v>0</v>
      </c>
      <c r="L7" s="15">
        <v>1</v>
      </c>
      <c r="M7" s="15">
        <f>_xlfn.XLOOKUP($A7,[1]MonsterInfo!$A:$A,[1]MonsterInfo!$K:$K)</f>
        <v>2700</v>
      </c>
      <c r="N7" s="15">
        <f>_xlfn.XLOOKUP($A7,[1]MonsterInfo!$A:$A,[1]MonsterInfo!L:L)</f>
        <v>15</v>
      </c>
      <c r="O7" s="26">
        <f>_xlfn.XLOOKUP($A7,[1]MonsterInfo!$A:$A,[1]MonsterInfo!M:M)</f>
        <v>0.8</v>
      </c>
      <c r="P7" s="26">
        <f>_xlfn.XLOOKUP($A7,[1]MonsterInfo!$A:$A,[1]MonsterInfo!N:N)</f>
        <v>0</v>
      </c>
      <c r="Q7" s="30">
        <f>_xlfn.XLOOKUP($A7,[1]MonsterInfo!$A:$A,[1]MonsterInfo!O:O)</f>
        <v>1500</v>
      </c>
      <c r="R7" s="26">
        <f>_xlfn.XLOOKUP($A7,[1]MonsterInfo!$A:$A,[1]MonsterInfo!P:P)</f>
        <v>1.5</v>
      </c>
      <c r="S7" s="31">
        <f>_xlfn.XLOOKUP($A7,[1]MonsterInfo!$A:$A,[1]MonsterInfo!Q:Q)</f>
        <v>0.8</v>
      </c>
      <c r="T7" s="30">
        <f>_xlfn.XLOOKUP($A7,[1]MonsterInfo!$A:$A,[1]MonsterInfo!R:R)</f>
        <v>0</v>
      </c>
      <c r="U7" s="26">
        <f>_xlfn.XLOOKUP($A7,[1]MonsterInfo!$A:$A,[1]MonsterInfo!S:S)</f>
        <v>0.4</v>
      </c>
      <c r="V7" s="26">
        <f>_xlfn.XLOOKUP($A7,[1]MonsterInfo!$A:$A,[1]MonsterInfo!T:T)</f>
        <v>0.2</v>
      </c>
      <c r="W7" s="16" t="s">
        <v>54</v>
      </c>
      <c r="X7" s="32" t="s">
        <v>61</v>
      </c>
    </row>
    <row r="8" s="1" customFormat="1" ht="20.25" customHeight="1" spans="1:24">
      <c r="A8" s="15">
        <v>201005</v>
      </c>
      <c r="B8" s="16" t="s">
        <v>62</v>
      </c>
      <c r="C8" s="16" t="str">
        <f t="shared" si="0"/>
        <v>monster_name_201005</v>
      </c>
      <c r="D8" s="17"/>
      <c r="E8" s="15">
        <v>1</v>
      </c>
      <c r="F8" s="16" t="s">
        <v>52</v>
      </c>
      <c r="G8" s="15">
        <v>1</v>
      </c>
      <c r="H8" s="15">
        <v>1</v>
      </c>
      <c r="I8" s="16" t="s">
        <v>53</v>
      </c>
      <c r="J8" s="15">
        <v>201005</v>
      </c>
      <c r="K8" s="15">
        <v>0</v>
      </c>
      <c r="L8" s="15">
        <v>1</v>
      </c>
      <c r="M8" s="15">
        <f>_xlfn.XLOOKUP($A8,[1]MonsterInfo!$A:$A,[1]MonsterInfo!$K:$K)</f>
        <v>13500</v>
      </c>
      <c r="N8" s="15">
        <f>_xlfn.XLOOKUP($A8,[1]MonsterInfo!$A:$A,[1]MonsterInfo!L:L)</f>
        <v>60</v>
      </c>
      <c r="O8" s="26">
        <f>_xlfn.XLOOKUP($A8,[1]MonsterInfo!$A:$A,[1]MonsterInfo!M:M)</f>
        <v>0.6</v>
      </c>
      <c r="P8" s="26">
        <f>_xlfn.XLOOKUP($A8,[1]MonsterInfo!$A:$A,[1]MonsterInfo!N:N)</f>
        <v>0</v>
      </c>
      <c r="Q8" s="30">
        <f>_xlfn.XLOOKUP($A8,[1]MonsterInfo!$A:$A,[1]MonsterInfo!O:O)</f>
        <v>1500</v>
      </c>
      <c r="R8" s="26">
        <f>_xlfn.XLOOKUP($A8,[1]MonsterInfo!$A:$A,[1]MonsterInfo!P:P)</f>
        <v>1.5</v>
      </c>
      <c r="S8" s="31">
        <f>_xlfn.XLOOKUP($A8,[1]MonsterInfo!$A:$A,[1]MonsterInfo!Q:Q)</f>
        <v>1</v>
      </c>
      <c r="T8" s="30">
        <f>_xlfn.XLOOKUP($A8,[1]MonsterInfo!$A:$A,[1]MonsterInfo!R:R)</f>
        <v>0</v>
      </c>
      <c r="U8" s="26">
        <f>_xlfn.XLOOKUP($A8,[1]MonsterInfo!$A:$A,[1]MonsterInfo!S:S)</f>
        <v>0.4</v>
      </c>
      <c r="V8" s="26">
        <f>_xlfn.XLOOKUP($A8,[1]MonsterInfo!$A:$A,[1]MonsterInfo!T:T)</f>
        <v>0.2</v>
      </c>
      <c r="W8" s="16" t="s">
        <v>54</v>
      </c>
      <c r="X8" s="32" t="s">
        <v>63</v>
      </c>
    </row>
    <row r="9" s="1" customFormat="1" ht="20.25" customHeight="1" spans="1:24">
      <c r="A9" s="15">
        <v>201006</v>
      </c>
      <c r="B9" s="16" t="s">
        <v>64</v>
      </c>
      <c r="C9" s="16" t="str">
        <f t="shared" si="0"/>
        <v>monster_name_201006</v>
      </c>
      <c r="D9" s="17"/>
      <c r="E9" s="15">
        <v>2</v>
      </c>
      <c r="F9" s="16" t="s">
        <v>52</v>
      </c>
      <c r="G9" s="15">
        <v>3</v>
      </c>
      <c r="H9" s="15">
        <v>1</v>
      </c>
      <c r="I9" s="16" t="s">
        <v>53</v>
      </c>
      <c r="J9" s="15">
        <v>201006</v>
      </c>
      <c r="K9" s="15">
        <v>1</v>
      </c>
      <c r="L9" s="15">
        <v>1</v>
      </c>
      <c r="M9" s="15">
        <f>_xlfn.XLOOKUP($A9,[1]MonsterInfo!$A:$A,[1]MonsterInfo!$K:$K)</f>
        <v>675</v>
      </c>
      <c r="N9" s="15">
        <f>_xlfn.XLOOKUP($A9,[1]MonsterInfo!$A:$A,[1]MonsterInfo!L:L)</f>
        <v>350</v>
      </c>
      <c r="O9" s="26">
        <f>_xlfn.XLOOKUP($A9,[1]MonsterInfo!$A:$A,[1]MonsterInfo!M:M)</f>
        <v>1</v>
      </c>
      <c r="P9" s="26">
        <f>_xlfn.XLOOKUP($A9,[1]MonsterInfo!$A:$A,[1]MonsterInfo!N:N)</f>
        <v>4.6</v>
      </c>
      <c r="Q9" s="30">
        <f>_xlfn.XLOOKUP($A9,[1]MonsterInfo!$A:$A,[1]MonsterInfo!O:O)</f>
        <v>1500</v>
      </c>
      <c r="R9" s="26">
        <f>_xlfn.XLOOKUP($A9,[1]MonsterInfo!$A:$A,[1]MonsterInfo!P:P)</f>
        <v>1.5</v>
      </c>
      <c r="S9" s="31">
        <f>_xlfn.XLOOKUP($A9,[1]MonsterInfo!$A:$A,[1]MonsterInfo!Q:Q)</f>
        <v>0.8</v>
      </c>
      <c r="T9" s="30">
        <f>_xlfn.XLOOKUP($A9,[1]MonsterInfo!$A:$A,[1]MonsterInfo!R:R)</f>
        <v>0</v>
      </c>
      <c r="U9" s="26">
        <f>_xlfn.XLOOKUP($A9,[1]MonsterInfo!$A:$A,[1]MonsterInfo!S:S)</f>
        <v>0.4</v>
      </c>
      <c r="V9" s="26">
        <f>_xlfn.XLOOKUP($A9,[1]MonsterInfo!$A:$A,[1]MonsterInfo!T:T)</f>
        <v>0.2</v>
      </c>
      <c r="W9" s="16" t="s">
        <v>54</v>
      </c>
      <c r="X9" s="32" t="s">
        <v>65</v>
      </c>
    </row>
    <row r="10" s="1" customFormat="1" ht="20.25" customHeight="1" spans="1:24">
      <c r="A10" s="15">
        <v>201007</v>
      </c>
      <c r="B10" s="16" t="s">
        <v>66</v>
      </c>
      <c r="C10" s="16" t="str">
        <f t="shared" si="0"/>
        <v>monster_name_201007</v>
      </c>
      <c r="D10" s="17"/>
      <c r="E10" s="15">
        <v>1</v>
      </c>
      <c r="F10" s="16" t="s">
        <v>52</v>
      </c>
      <c r="G10" s="15">
        <v>1</v>
      </c>
      <c r="H10" s="15">
        <v>1</v>
      </c>
      <c r="I10" s="16" t="s">
        <v>53</v>
      </c>
      <c r="J10" s="15">
        <v>201007</v>
      </c>
      <c r="K10" s="15">
        <v>0</v>
      </c>
      <c r="L10" s="15">
        <v>1</v>
      </c>
      <c r="M10" s="15">
        <f>_xlfn.XLOOKUP($A10,[1]MonsterInfo!$A:$A,[1]MonsterInfo!$K:$K)</f>
        <v>54000</v>
      </c>
      <c r="N10" s="15">
        <f>_xlfn.XLOOKUP($A10,[1]MonsterInfo!$A:$A,[1]MonsterInfo!L:L)</f>
        <v>300</v>
      </c>
      <c r="O10" s="26">
        <f>_xlfn.XLOOKUP($A10,[1]MonsterInfo!$A:$A,[1]MonsterInfo!M:M)</f>
        <v>0.8</v>
      </c>
      <c r="P10" s="26">
        <f>_xlfn.XLOOKUP($A10,[1]MonsterInfo!$A:$A,[1]MonsterInfo!N:N)</f>
        <v>0</v>
      </c>
      <c r="Q10" s="30">
        <f>_xlfn.XLOOKUP($A10,[1]MonsterInfo!$A:$A,[1]MonsterInfo!O:O)</f>
        <v>1500</v>
      </c>
      <c r="R10" s="26">
        <f>_xlfn.XLOOKUP($A10,[1]MonsterInfo!$A:$A,[1]MonsterInfo!P:P)</f>
        <v>1.5</v>
      </c>
      <c r="S10" s="31">
        <f>_xlfn.XLOOKUP($A10,[1]MonsterInfo!$A:$A,[1]MonsterInfo!Q:Q)</f>
        <v>1</v>
      </c>
      <c r="T10" s="30">
        <f>_xlfn.XLOOKUP($A10,[1]MonsterInfo!$A:$A,[1]MonsterInfo!R:R)</f>
        <v>0</v>
      </c>
      <c r="U10" s="26">
        <f>_xlfn.XLOOKUP($A10,[1]MonsterInfo!$A:$A,[1]MonsterInfo!S:S)</f>
        <v>0.4</v>
      </c>
      <c r="V10" s="26">
        <f>_xlfn.XLOOKUP($A10,[1]MonsterInfo!$A:$A,[1]MonsterInfo!T:T)</f>
        <v>0.2</v>
      </c>
      <c r="W10" s="16" t="s">
        <v>54</v>
      </c>
      <c r="X10" s="32" t="s">
        <v>67</v>
      </c>
    </row>
    <row r="11" s="1" customFormat="1" ht="20.25" customHeight="1" spans="1:24">
      <c r="A11" s="15">
        <v>201008</v>
      </c>
      <c r="B11" s="16" t="s">
        <v>68</v>
      </c>
      <c r="C11" s="16" t="str">
        <f t="shared" si="0"/>
        <v>monster_name_201008</v>
      </c>
      <c r="D11" s="17"/>
      <c r="E11" s="15">
        <v>2</v>
      </c>
      <c r="F11" s="16" t="s">
        <v>52</v>
      </c>
      <c r="G11" s="15">
        <v>3</v>
      </c>
      <c r="H11" s="15">
        <v>1</v>
      </c>
      <c r="I11" s="16" t="s">
        <v>53</v>
      </c>
      <c r="J11" s="15">
        <v>201008</v>
      </c>
      <c r="K11" s="15">
        <v>1</v>
      </c>
      <c r="L11" s="15">
        <v>1</v>
      </c>
      <c r="M11" s="15">
        <f>_xlfn.XLOOKUP($A11,[1]MonsterInfo!$A:$A,[1]MonsterInfo!$K:$K)</f>
        <v>2700</v>
      </c>
      <c r="N11" s="15">
        <f>_xlfn.XLOOKUP($A11,[1]MonsterInfo!$A:$A,[1]MonsterInfo!L:L)</f>
        <v>2000</v>
      </c>
      <c r="O11" s="26">
        <f>_xlfn.XLOOKUP($A11,[1]MonsterInfo!$A:$A,[1]MonsterInfo!M:M)</f>
        <v>0.6</v>
      </c>
      <c r="P11" s="26">
        <f>_xlfn.XLOOKUP($A11,[1]MonsterInfo!$A:$A,[1]MonsterInfo!N:N)</f>
        <v>4.6</v>
      </c>
      <c r="Q11" s="30">
        <f>_xlfn.XLOOKUP($A11,[1]MonsterInfo!$A:$A,[1]MonsterInfo!O:O)</f>
        <v>1500</v>
      </c>
      <c r="R11" s="26">
        <f>_xlfn.XLOOKUP($A11,[1]MonsterInfo!$A:$A,[1]MonsterInfo!P:P)</f>
        <v>1.5</v>
      </c>
      <c r="S11" s="31">
        <f>_xlfn.XLOOKUP($A11,[1]MonsterInfo!$A:$A,[1]MonsterInfo!Q:Q)</f>
        <v>0.8</v>
      </c>
      <c r="T11" s="30">
        <f>_xlfn.XLOOKUP($A11,[1]MonsterInfo!$A:$A,[1]MonsterInfo!R:R)</f>
        <v>0</v>
      </c>
      <c r="U11" s="26">
        <f>_xlfn.XLOOKUP($A11,[1]MonsterInfo!$A:$A,[1]MonsterInfo!S:S)</f>
        <v>0.4</v>
      </c>
      <c r="V11" s="26">
        <f>_xlfn.XLOOKUP($A11,[1]MonsterInfo!$A:$A,[1]MonsterInfo!T:T)</f>
        <v>0.2</v>
      </c>
      <c r="W11" s="16" t="s">
        <v>54</v>
      </c>
      <c r="X11" s="32" t="s">
        <v>69</v>
      </c>
    </row>
    <row r="12" s="1" customFormat="1" ht="20.25" customHeight="1" spans="1:24">
      <c r="A12" s="15">
        <v>201009</v>
      </c>
      <c r="B12" s="16" t="s">
        <v>70</v>
      </c>
      <c r="C12" s="16" t="str">
        <f t="shared" si="0"/>
        <v>monster_name_201009</v>
      </c>
      <c r="D12" s="17"/>
      <c r="E12" s="15">
        <v>1</v>
      </c>
      <c r="F12" s="16" t="s">
        <v>52</v>
      </c>
      <c r="G12" s="15">
        <v>3</v>
      </c>
      <c r="H12" s="15">
        <v>1</v>
      </c>
      <c r="I12" s="16" t="s">
        <v>53</v>
      </c>
      <c r="J12" s="15">
        <v>201009</v>
      </c>
      <c r="K12" s="15">
        <v>1</v>
      </c>
      <c r="L12" s="15">
        <v>1</v>
      </c>
      <c r="M12" s="15">
        <f>_xlfn.XLOOKUP($A12,[1]MonsterInfo!$A:$A,[1]MonsterInfo!$K:$K)</f>
        <v>8100</v>
      </c>
      <c r="N12" s="15">
        <f>_xlfn.XLOOKUP($A12,[1]MonsterInfo!$A:$A,[1]MonsterInfo!L:L)</f>
        <v>960</v>
      </c>
      <c r="O12" s="26">
        <f>_xlfn.XLOOKUP($A12,[1]MonsterInfo!$A:$A,[1]MonsterInfo!M:M)</f>
        <v>2.5</v>
      </c>
      <c r="P12" s="26">
        <f>_xlfn.XLOOKUP($A12,[1]MonsterInfo!$A:$A,[1]MonsterInfo!N:N)</f>
        <v>6.2</v>
      </c>
      <c r="Q12" s="30">
        <f>_xlfn.XLOOKUP($A12,[1]MonsterInfo!$A:$A,[1]MonsterInfo!O:O)</f>
        <v>1500</v>
      </c>
      <c r="R12" s="26">
        <f>_xlfn.XLOOKUP($A12,[1]MonsterInfo!$A:$A,[1]MonsterInfo!P:P)</f>
        <v>1.5</v>
      </c>
      <c r="S12" s="31">
        <f>_xlfn.XLOOKUP($A12,[1]MonsterInfo!$A:$A,[1]MonsterInfo!Q:Q)</f>
        <v>1</v>
      </c>
      <c r="T12" s="30">
        <f>_xlfn.XLOOKUP($A12,[1]MonsterInfo!$A:$A,[1]MonsterInfo!R:R)</f>
        <v>0</v>
      </c>
      <c r="U12" s="26">
        <f>_xlfn.XLOOKUP($A12,[1]MonsterInfo!$A:$A,[1]MonsterInfo!S:S)</f>
        <v>0.4</v>
      </c>
      <c r="V12" s="26">
        <f>_xlfn.XLOOKUP($A12,[1]MonsterInfo!$A:$A,[1]MonsterInfo!T:T)</f>
        <v>0.2</v>
      </c>
      <c r="W12" s="16" t="s">
        <v>54</v>
      </c>
      <c r="X12" s="32" t="s">
        <v>71</v>
      </c>
    </row>
    <row r="13" s="1" customFormat="1" ht="33.75" customHeight="1" spans="1:24">
      <c r="A13" s="15">
        <v>201010</v>
      </c>
      <c r="B13" s="16" t="s">
        <v>72</v>
      </c>
      <c r="C13" s="16" t="str">
        <f t="shared" si="0"/>
        <v>monster_name_201010</v>
      </c>
      <c r="D13" s="17"/>
      <c r="E13" s="15">
        <v>1</v>
      </c>
      <c r="F13" s="16" t="s">
        <v>52</v>
      </c>
      <c r="G13" s="15">
        <v>1</v>
      </c>
      <c r="H13" s="15">
        <v>1</v>
      </c>
      <c r="I13" s="16" t="s">
        <v>53</v>
      </c>
      <c r="J13" s="15">
        <v>201010</v>
      </c>
      <c r="K13" s="15">
        <v>0</v>
      </c>
      <c r="L13" s="15">
        <v>1</v>
      </c>
      <c r="M13" s="15">
        <f>_xlfn.XLOOKUP($A13,[1]MonsterInfo!$A:$A,[1]MonsterInfo!$K:$K)</f>
        <v>162000</v>
      </c>
      <c r="N13" s="15">
        <f>_xlfn.XLOOKUP($A13,[1]MonsterInfo!$A:$A,[1]MonsterInfo!L:L)</f>
        <v>450</v>
      </c>
      <c r="O13" s="26">
        <f>_xlfn.XLOOKUP($A13,[1]MonsterInfo!$A:$A,[1]MonsterInfo!M:M)</f>
        <v>0.8</v>
      </c>
      <c r="P13" s="26">
        <f>_xlfn.XLOOKUP($A13,[1]MonsterInfo!$A:$A,[1]MonsterInfo!N:N)</f>
        <v>0</v>
      </c>
      <c r="Q13" s="30">
        <f>_xlfn.XLOOKUP($A13,[1]MonsterInfo!$A:$A,[1]MonsterInfo!O:O)</f>
        <v>1500</v>
      </c>
      <c r="R13" s="26">
        <f>_xlfn.XLOOKUP($A13,[1]MonsterInfo!$A:$A,[1]MonsterInfo!P:P)</f>
        <v>1.5</v>
      </c>
      <c r="S13" s="31">
        <f>_xlfn.XLOOKUP($A13,[1]MonsterInfo!$A:$A,[1]MonsterInfo!Q:Q)</f>
        <v>1.2</v>
      </c>
      <c r="T13" s="30">
        <f>_xlfn.XLOOKUP($A13,[1]MonsterInfo!$A:$A,[1]MonsterInfo!R:R)</f>
        <v>0</v>
      </c>
      <c r="U13" s="26">
        <f>_xlfn.XLOOKUP($A13,[1]MonsterInfo!$A:$A,[1]MonsterInfo!S:S)</f>
        <v>0.4</v>
      </c>
      <c r="V13" s="26">
        <f>_xlfn.XLOOKUP($A13,[1]MonsterInfo!$A:$A,[1]MonsterInfo!T:T)</f>
        <v>0.2</v>
      </c>
      <c r="W13" s="16" t="s">
        <v>54</v>
      </c>
      <c r="X13" s="32" t="s">
        <v>73</v>
      </c>
    </row>
    <row r="14" s="1" customFormat="1" ht="33.75" customHeight="1" spans="1:24">
      <c r="A14" s="15">
        <v>201011</v>
      </c>
      <c r="B14" s="16" t="s">
        <v>74</v>
      </c>
      <c r="C14" s="16" t="str">
        <f t="shared" si="0"/>
        <v>monster_name_201011</v>
      </c>
      <c r="D14" s="17"/>
      <c r="E14" s="15">
        <v>2</v>
      </c>
      <c r="F14" s="16" t="s">
        <v>52</v>
      </c>
      <c r="G14" s="15">
        <v>1</v>
      </c>
      <c r="H14" s="15">
        <v>2</v>
      </c>
      <c r="I14" s="16" t="s">
        <v>53</v>
      </c>
      <c r="J14" s="15">
        <v>201011</v>
      </c>
      <c r="K14" s="15">
        <v>0</v>
      </c>
      <c r="L14" s="15">
        <v>1</v>
      </c>
      <c r="M14" s="15">
        <f>_xlfn.XLOOKUP($A14,[1]MonsterInfo!$A:$A,[1]MonsterInfo!$K:$K)</f>
        <v>6000</v>
      </c>
      <c r="N14" s="15">
        <f>_xlfn.XLOOKUP($A14,[1]MonsterInfo!$A:$A,[1]MonsterInfo!L:L)</f>
        <v>150</v>
      </c>
      <c r="O14" s="26">
        <f>_xlfn.XLOOKUP($A14,[1]MonsterInfo!$A:$A,[1]MonsterInfo!M:M)</f>
        <v>0.8</v>
      </c>
      <c r="P14" s="26">
        <f>_xlfn.XLOOKUP($A14,[1]MonsterInfo!$A:$A,[1]MonsterInfo!N:N)</f>
        <v>0</v>
      </c>
      <c r="Q14" s="30">
        <f>_xlfn.XLOOKUP($A14,[1]MonsterInfo!$A:$A,[1]MonsterInfo!O:O)</f>
        <v>1500</v>
      </c>
      <c r="R14" s="26">
        <f>_xlfn.XLOOKUP($A14,[1]MonsterInfo!$A:$A,[1]MonsterInfo!P:P)</f>
        <v>1.5</v>
      </c>
      <c r="S14" s="31">
        <f>_xlfn.XLOOKUP($A14,[1]MonsterInfo!$A:$A,[1]MonsterInfo!Q:Q)</f>
        <v>1</v>
      </c>
      <c r="T14" s="30">
        <f>_xlfn.XLOOKUP($A14,[1]MonsterInfo!$A:$A,[1]MonsterInfo!R:R)</f>
        <v>14</v>
      </c>
      <c r="U14" s="26">
        <f>_xlfn.XLOOKUP($A14,[1]MonsterInfo!$A:$A,[1]MonsterInfo!S:S)</f>
        <v>0.2</v>
      </c>
      <c r="V14" s="26">
        <f>_xlfn.XLOOKUP($A14,[1]MonsterInfo!$A:$A,[1]MonsterInfo!T:T)</f>
        <v>0.2</v>
      </c>
      <c r="W14" s="16" t="s">
        <v>75</v>
      </c>
      <c r="X14" s="32" t="s">
        <v>76</v>
      </c>
    </row>
    <row r="15" s="1" customFormat="1" ht="48" customHeight="1" spans="1:24">
      <c r="A15" s="15">
        <v>201012</v>
      </c>
      <c r="B15" s="16" t="s">
        <v>77</v>
      </c>
      <c r="C15" s="16" t="str">
        <f t="shared" si="0"/>
        <v>monster_name_201012</v>
      </c>
      <c r="D15" s="17"/>
      <c r="E15" s="15">
        <v>1</v>
      </c>
      <c r="F15" s="16" t="s">
        <v>52</v>
      </c>
      <c r="G15" s="15">
        <v>3</v>
      </c>
      <c r="H15" s="15">
        <v>2</v>
      </c>
      <c r="I15" s="16" t="s">
        <v>53</v>
      </c>
      <c r="J15" s="15">
        <v>201012</v>
      </c>
      <c r="K15" s="15">
        <v>1</v>
      </c>
      <c r="L15" s="15">
        <v>1</v>
      </c>
      <c r="M15" s="15">
        <f>_xlfn.XLOOKUP($A15,[1]MonsterInfo!$A:$A,[1]MonsterInfo!$K:$K)</f>
        <v>5000</v>
      </c>
      <c r="N15" s="15">
        <f>_xlfn.XLOOKUP($A15,[1]MonsterInfo!$A:$A,[1]MonsterInfo!L:L)</f>
        <v>600</v>
      </c>
      <c r="O15" s="26">
        <f>_xlfn.XLOOKUP($A15,[1]MonsterInfo!$A:$A,[1]MonsterInfo!M:M)</f>
        <v>3</v>
      </c>
      <c r="P15" s="26">
        <f>_xlfn.XLOOKUP($A15,[1]MonsterInfo!$A:$A,[1]MonsterInfo!N:N)</f>
        <v>2.2</v>
      </c>
      <c r="Q15" s="30">
        <f>_xlfn.XLOOKUP($A15,[1]MonsterInfo!$A:$A,[1]MonsterInfo!O:O)</f>
        <v>1500</v>
      </c>
      <c r="R15" s="26">
        <f>_xlfn.XLOOKUP($A15,[1]MonsterInfo!$A:$A,[1]MonsterInfo!P:P)</f>
        <v>1.5</v>
      </c>
      <c r="S15" s="31">
        <f>_xlfn.XLOOKUP($A15,[1]MonsterInfo!$A:$A,[1]MonsterInfo!Q:Q)</f>
        <v>1</v>
      </c>
      <c r="T15" s="30">
        <f>_xlfn.XLOOKUP($A15,[1]MonsterInfo!$A:$A,[1]MonsterInfo!R:R)</f>
        <v>14</v>
      </c>
      <c r="U15" s="26">
        <f>_xlfn.XLOOKUP($A15,[1]MonsterInfo!$A:$A,[1]MonsterInfo!S:S)</f>
        <v>0.2</v>
      </c>
      <c r="V15" s="26">
        <f>_xlfn.XLOOKUP($A15,[1]MonsterInfo!$A:$A,[1]MonsterInfo!T:T)</f>
        <v>0.2</v>
      </c>
      <c r="W15" s="16" t="s">
        <v>75</v>
      </c>
      <c r="X15" s="32" t="s">
        <v>78</v>
      </c>
    </row>
    <row r="16" s="1" customFormat="1" ht="33.75" customHeight="1" spans="1:24">
      <c r="A16" s="15">
        <v>201013</v>
      </c>
      <c r="B16" s="16" t="s">
        <v>79</v>
      </c>
      <c r="C16" s="16" t="str">
        <f t="shared" si="0"/>
        <v>monster_name_201013</v>
      </c>
      <c r="D16" s="17"/>
      <c r="E16" s="15">
        <v>1</v>
      </c>
      <c r="F16" s="16" t="s">
        <v>52</v>
      </c>
      <c r="G16" s="15">
        <v>4</v>
      </c>
      <c r="H16" s="15">
        <v>2</v>
      </c>
      <c r="I16" s="16" t="s">
        <v>53</v>
      </c>
      <c r="J16" s="15">
        <v>201013</v>
      </c>
      <c r="K16" s="15">
        <v>0</v>
      </c>
      <c r="L16" s="15">
        <v>1</v>
      </c>
      <c r="M16" s="15">
        <f>_xlfn.XLOOKUP($A16,[1]MonsterInfo!$A:$A,[1]MonsterInfo!$K:$K)</f>
        <v>150000</v>
      </c>
      <c r="N16" s="15">
        <f>_xlfn.XLOOKUP($A16,[1]MonsterInfo!$A:$A,[1]MonsterInfo!L:L)</f>
        <v>1200</v>
      </c>
      <c r="O16" s="26">
        <f>_xlfn.XLOOKUP($A16,[1]MonsterInfo!$A:$A,[1]MonsterInfo!M:M)</f>
        <v>5</v>
      </c>
      <c r="P16" s="26">
        <f>_xlfn.XLOOKUP($A16,[1]MonsterInfo!$A:$A,[1]MonsterInfo!N:N)</f>
        <v>0.5</v>
      </c>
      <c r="Q16" s="30">
        <f>_xlfn.XLOOKUP($A16,[1]MonsterInfo!$A:$A,[1]MonsterInfo!O:O)</f>
        <v>3000</v>
      </c>
      <c r="R16" s="26">
        <f>_xlfn.XLOOKUP($A16,[1]MonsterInfo!$A:$A,[1]MonsterInfo!P:P)</f>
        <v>1.5</v>
      </c>
      <c r="S16" s="31">
        <f>_xlfn.XLOOKUP($A16,[1]MonsterInfo!$A:$A,[1]MonsterInfo!Q:Q)</f>
        <v>3</v>
      </c>
      <c r="T16" s="30">
        <f>_xlfn.XLOOKUP($A16,[1]MonsterInfo!$A:$A,[1]MonsterInfo!R:R)</f>
        <v>0</v>
      </c>
      <c r="U16" s="26">
        <f>_xlfn.XLOOKUP($A16,[1]MonsterInfo!$A:$A,[1]MonsterInfo!S:S)</f>
        <v>0.2</v>
      </c>
      <c r="V16" s="26">
        <f>_xlfn.XLOOKUP($A16,[1]MonsterInfo!$A:$A,[1]MonsterInfo!T:T)</f>
        <v>0.2</v>
      </c>
      <c r="W16" s="16" t="s">
        <v>75</v>
      </c>
      <c r="X16" s="32" t="s">
        <v>80</v>
      </c>
    </row>
    <row r="17" s="1" customFormat="1" ht="48" customHeight="1" spans="1:24">
      <c r="A17" s="15">
        <v>201014</v>
      </c>
      <c r="B17" s="16" t="s">
        <v>81</v>
      </c>
      <c r="C17" s="16" t="str">
        <f t="shared" si="0"/>
        <v>monster_name_201014</v>
      </c>
      <c r="D17" s="17"/>
      <c r="E17" s="15">
        <v>2</v>
      </c>
      <c r="F17" s="16" t="s">
        <v>52</v>
      </c>
      <c r="G17" s="15">
        <v>2</v>
      </c>
      <c r="H17" s="15">
        <v>2</v>
      </c>
      <c r="I17" s="16" t="s">
        <v>53</v>
      </c>
      <c r="J17" s="15">
        <v>201014</v>
      </c>
      <c r="K17" s="15">
        <v>0</v>
      </c>
      <c r="L17" s="15">
        <v>1</v>
      </c>
      <c r="M17" s="15">
        <f>_xlfn.XLOOKUP($A17,[1]MonsterInfo!$A:$A,[1]MonsterInfo!$K:$K)</f>
        <v>600000</v>
      </c>
      <c r="N17" s="15">
        <f>_xlfn.XLOOKUP($A17,[1]MonsterInfo!$A:$A,[1]MonsterInfo!L:L)</f>
        <v>3000</v>
      </c>
      <c r="O17" s="26">
        <f>_xlfn.XLOOKUP($A17,[1]MonsterInfo!$A:$A,[1]MonsterInfo!M:M)</f>
        <v>1.3</v>
      </c>
      <c r="P17" s="26">
        <f>_xlfn.XLOOKUP($A17,[1]MonsterInfo!$A:$A,[1]MonsterInfo!N:N)</f>
        <v>0</v>
      </c>
      <c r="Q17" s="30">
        <f>_xlfn.XLOOKUP($A17,[1]MonsterInfo!$A:$A,[1]MonsterInfo!O:O)</f>
        <v>1500</v>
      </c>
      <c r="R17" s="26">
        <f>_xlfn.XLOOKUP($A17,[1]MonsterInfo!$A:$A,[1]MonsterInfo!P:P)</f>
        <v>1.5</v>
      </c>
      <c r="S17" s="31">
        <f>_xlfn.XLOOKUP($A17,[1]MonsterInfo!$A:$A,[1]MonsterInfo!Q:Q)</f>
        <v>1.5</v>
      </c>
      <c r="T17" s="30">
        <f>_xlfn.XLOOKUP($A17,[1]MonsterInfo!$A:$A,[1]MonsterInfo!R:R)</f>
        <v>10</v>
      </c>
      <c r="U17" s="26">
        <f>_xlfn.XLOOKUP($A17,[1]MonsterInfo!$A:$A,[1]MonsterInfo!S:S)</f>
        <v>0.2</v>
      </c>
      <c r="V17" s="26">
        <f>_xlfn.XLOOKUP($A17,[1]MonsterInfo!$A:$A,[1]MonsterInfo!T:T)</f>
        <v>0.2</v>
      </c>
      <c r="W17" s="16" t="s">
        <v>75</v>
      </c>
      <c r="X17" s="32" t="s">
        <v>82</v>
      </c>
    </row>
    <row r="18" s="1" customFormat="1" ht="17.25" customHeight="1" spans="1:24">
      <c r="A18" s="15">
        <v>201015</v>
      </c>
      <c r="B18" s="16" t="s">
        <v>83</v>
      </c>
      <c r="C18" s="16" t="str">
        <f t="shared" si="0"/>
        <v>monster_name_201015</v>
      </c>
      <c r="D18" s="17"/>
      <c r="E18" s="15">
        <v>2</v>
      </c>
      <c r="F18" s="16" t="s">
        <v>52</v>
      </c>
      <c r="G18" s="15">
        <v>1</v>
      </c>
      <c r="H18" s="15">
        <v>2</v>
      </c>
      <c r="I18" s="16" t="s">
        <v>53</v>
      </c>
      <c r="J18" s="15">
        <v>201015</v>
      </c>
      <c r="K18" s="15" t="s">
        <v>84</v>
      </c>
      <c r="L18" s="15">
        <v>1</v>
      </c>
      <c r="M18" s="15">
        <f>_xlfn.XLOOKUP($A18,[1]MonsterInfo!$A:$A,[1]MonsterInfo!$K:$K)</f>
        <v>15</v>
      </c>
      <c r="N18" s="15">
        <f>_xlfn.XLOOKUP($A18,[1]MonsterInfo!$A:$A,[1]MonsterInfo!L:L)</f>
        <v>10</v>
      </c>
      <c r="O18" s="26">
        <f>_xlfn.XLOOKUP($A18,[1]MonsterInfo!$A:$A,[1]MonsterInfo!M:M)</f>
        <v>1</v>
      </c>
      <c r="P18" s="26">
        <f>_xlfn.XLOOKUP($A18,[1]MonsterInfo!$A:$A,[1]MonsterInfo!N:N)</f>
        <v>0.2</v>
      </c>
      <c r="Q18" s="30">
        <f>_xlfn.XLOOKUP($A18,[1]MonsterInfo!$A:$A,[1]MonsterInfo!O:O)</f>
        <v>1500</v>
      </c>
      <c r="R18" s="26">
        <f>_xlfn.XLOOKUP($A18,[1]MonsterInfo!$A:$A,[1]MonsterInfo!P:P)</f>
        <v>1.5</v>
      </c>
      <c r="S18" s="31">
        <f>_xlfn.XLOOKUP($A18,[1]MonsterInfo!$A:$A,[1]MonsterInfo!Q:Q)</f>
        <v>0.8</v>
      </c>
      <c r="T18" s="30">
        <f>_xlfn.XLOOKUP($A18,[1]MonsterInfo!$A:$A,[1]MonsterInfo!R:R)</f>
        <v>0</v>
      </c>
      <c r="U18" s="26">
        <f>_xlfn.XLOOKUP($A18,[1]MonsterInfo!$A:$A,[1]MonsterInfo!S:S)</f>
        <v>0.2</v>
      </c>
      <c r="V18" s="26">
        <f>_xlfn.XLOOKUP($A18,[1]MonsterInfo!$A:$A,[1]MonsterInfo!T:T)</f>
        <v>0.4</v>
      </c>
      <c r="W18" s="16" t="s">
        <v>54</v>
      </c>
      <c r="X18" s="32" t="s">
        <v>85</v>
      </c>
    </row>
    <row r="19" s="1" customFormat="1" ht="17.25" customHeight="1" spans="1:24">
      <c r="A19" s="15">
        <v>201016</v>
      </c>
      <c r="B19" s="16" t="s">
        <v>86</v>
      </c>
      <c r="C19" s="16" t="str">
        <f t="shared" si="0"/>
        <v>monster_name_201016</v>
      </c>
      <c r="D19" s="17"/>
      <c r="E19" s="15">
        <v>2</v>
      </c>
      <c r="F19" s="16" t="s">
        <v>52</v>
      </c>
      <c r="G19" s="15">
        <v>3</v>
      </c>
      <c r="H19" s="15">
        <v>2</v>
      </c>
      <c r="I19" s="16" t="s">
        <v>53</v>
      </c>
      <c r="J19" s="15">
        <v>201016</v>
      </c>
      <c r="K19" s="15">
        <v>1</v>
      </c>
      <c r="L19" s="15">
        <v>1</v>
      </c>
      <c r="M19" s="15">
        <f>_xlfn.XLOOKUP($A19,[1]MonsterInfo!$A:$A,[1]MonsterInfo!$K:$K)</f>
        <v>300</v>
      </c>
      <c r="N19" s="15">
        <f>_xlfn.XLOOKUP($A19,[1]MonsterInfo!$A:$A,[1]MonsterInfo!L:L)</f>
        <v>65</v>
      </c>
      <c r="O19" s="26">
        <f>_xlfn.XLOOKUP($A19,[1]MonsterInfo!$A:$A,[1]MonsterInfo!M:M)</f>
        <v>2</v>
      </c>
      <c r="P19" s="26">
        <f>_xlfn.XLOOKUP($A19,[1]MonsterInfo!$A:$A,[1]MonsterInfo!N:N)</f>
        <v>3</v>
      </c>
      <c r="Q19" s="30">
        <f>_xlfn.XLOOKUP($A19,[1]MonsterInfo!$A:$A,[1]MonsterInfo!O:O)</f>
        <v>1500</v>
      </c>
      <c r="R19" s="26">
        <f>_xlfn.XLOOKUP($A19,[1]MonsterInfo!$A:$A,[1]MonsterInfo!P:P)</f>
        <v>1.5</v>
      </c>
      <c r="S19" s="31">
        <f>_xlfn.XLOOKUP($A19,[1]MonsterInfo!$A:$A,[1]MonsterInfo!Q:Q)</f>
        <v>1</v>
      </c>
      <c r="T19" s="30">
        <f>_xlfn.XLOOKUP($A19,[1]MonsterInfo!$A:$A,[1]MonsterInfo!R:R)</f>
        <v>0</v>
      </c>
      <c r="U19" s="26">
        <f>_xlfn.XLOOKUP($A19,[1]MonsterInfo!$A:$A,[1]MonsterInfo!S:S)</f>
        <v>0.4</v>
      </c>
      <c r="V19" s="26">
        <f>_xlfn.XLOOKUP($A19,[1]MonsterInfo!$A:$A,[1]MonsterInfo!T:T)</f>
        <v>0.2</v>
      </c>
      <c r="W19" s="16" t="s">
        <v>54</v>
      </c>
      <c r="X19" s="32" t="s">
        <v>87</v>
      </c>
    </row>
    <row r="20" s="1" customFormat="1" ht="17.25" customHeight="1" spans="1:24">
      <c r="A20" s="15">
        <v>201017</v>
      </c>
      <c r="B20" s="16" t="s">
        <v>88</v>
      </c>
      <c r="C20" s="16" t="str">
        <f t="shared" si="0"/>
        <v>monster_name_201017</v>
      </c>
      <c r="D20" s="17"/>
      <c r="E20" s="15">
        <v>2</v>
      </c>
      <c r="F20" s="16" t="s">
        <v>52</v>
      </c>
      <c r="G20" s="15">
        <v>1</v>
      </c>
      <c r="H20" s="15">
        <v>2</v>
      </c>
      <c r="I20" s="16" t="s">
        <v>53</v>
      </c>
      <c r="J20" s="15">
        <v>201017</v>
      </c>
      <c r="K20" s="15">
        <v>0</v>
      </c>
      <c r="L20" s="15">
        <v>1</v>
      </c>
      <c r="M20" s="15">
        <f>_xlfn.XLOOKUP($A20,[1]MonsterInfo!$A:$A,[1]MonsterInfo!$K:$K)</f>
        <v>30000</v>
      </c>
      <c r="N20" s="15">
        <f>_xlfn.XLOOKUP($A20,[1]MonsterInfo!$A:$A,[1]MonsterInfo!L:L)</f>
        <v>100</v>
      </c>
      <c r="O20" s="26">
        <f>_xlfn.XLOOKUP($A20,[1]MonsterInfo!$A:$A,[1]MonsterInfo!M:M)</f>
        <v>0.8</v>
      </c>
      <c r="P20" s="26">
        <f>_xlfn.XLOOKUP($A20,[1]MonsterInfo!$A:$A,[1]MonsterInfo!N:N)</f>
        <v>0.2</v>
      </c>
      <c r="Q20" s="30">
        <f>_xlfn.XLOOKUP($A20,[1]MonsterInfo!$A:$A,[1]MonsterInfo!O:O)</f>
        <v>1500</v>
      </c>
      <c r="R20" s="26">
        <f>_xlfn.XLOOKUP($A20,[1]MonsterInfo!$A:$A,[1]MonsterInfo!P:P)</f>
        <v>1.5</v>
      </c>
      <c r="S20" s="31">
        <f>_xlfn.XLOOKUP($A20,[1]MonsterInfo!$A:$A,[1]MonsterInfo!Q:Q)</f>
        <v>0.8</v>
      </c>
      <c r="T20" s="30">
        <f>_xlfn.XLOOKUP($A20,[1]MonsterInfo!$A:$A,[1]MonsterInfo!R:R)</f>
        <v>0</v>
      </c>
      <c r="U20" s="26">
        <f>_xlfn.XLOOKUP($A20,[1]MonsterInfo!$A:$A,[1]MonsterInfo!S:S)</f>
        <v>0.4</v>
      </c>
      <c r="V20" s="26">
        <f>_xlfn.XLOOKUP($A20,[1]MonsterInfo!$A:$A,[1]MonsterInfo!T:T)</f>
        <v>0.2</v>
      </c>
      <c r="W20" s="16" t="s">
        <v>54</v>
      </c>
      <c r="X20" s="32" t="s">
        <v>89</v>
      </c>
    </row>
    <row r="21" s="1" customFormat="1" ht="17.25" customHeight="1" spans="1:24">
      <c r="A21" s="15">
        <v>201018</v>
      </c>
      <c r="B21" s="16" t="s">
        <v>90</v>
      </c>
      <c r="C21" s="16" t="str">
        <f t="shared" si="0"/>
        <v>monster_name_201018</v>
      </c>
      <c r="D21" s="17"/>
      <c r="E21" s="15">
        <v>2</v>
      </c>
      <c r="F21" s="16" t="s">
        <v>52</v>
      </c>
      <c r="G21" s="15">
        <v>4</v>
      </c>
      <c r="H21" s="15">
        <v>2</v>
      </c>
      <c r="I21" s="16" t="s">
        <v>53</v>
      </c>
      <c r="J21" s="15">
        <v>201018</v>
      </c>
      <c r="K21" s="15">
        <v>1</v>
      </c>
      <c r="L21" s="15">
        <v>1</v>
      </c>
      <c r="M21" s="15">
        <f>_xlfn.XLOOKUP($A21,[1]MonsterInfo!$A:$A,[1]MonsterInfo!$K:$K)</f>
        <v>3000</v>
      </c>
      <c r="N21" s="15">
        <f>_xlfn.XLOOKUP($A21,[1]MonsterInfo!$A:$A,[1]MonsterInfo!L:L)</f>
        <v>700</v>
      </c>
      <c r="O21" s="26">
        <f>_xlfn.XLOOKUP($A21,[1]MonsterInfo!$A:$A,[1]MonsterInfo!M:M)</f>
        <v>2</v>
      </c>
      <c r="P21" s="26">
        <f>_xlfn.XLOOKUP($A21,[1]MonsterInfo!$A:$A,[1]MonsterInfo!N:N)</f>
        <v>3.8</v>
      </c>
      <c r="Q21" s="30">
        <f>_xlfn.XLOOKUP($A21,[1]MonsterInfo!$A:$A,[1]MonsterInfo!O:O)</f>
        <v>1500</v>
      </c>
      <c r="R21" s="26">
        <f>_xlfn.XLOOKUP($A21,[1]MonsterInfo!$A:$A,[1]MonsterInfo!P:P)</f>
        <v>1.5</v>
      </c>
      <c r="S21" s="31">
        <f>_xlfn.XLOOKUP($A21,[1]MonsterInfo!$A:$A,[1]MonsterInfo!Q:Q)</f>
        <v>1</v>
      </c>
      <c r="T21" s="30">
        <f>_xlfn.XLOOKUP($A21,[1]MonsterInfo!$A:$A,[1]MonsterInfo!R:R)</f>
        <v>0</v>
      </c>
      <c r="U21" s="26">
        <f>_xlfn.XLOOKUP($A21,[1]MonsterInfo!$A:$A,[1]MonsterInfo!S:S)</f>
        <v>0.4</v>
      </c>
      <c r="V21" s="26">
        <f>_xlfn.XLOOKUP($A21,[1]MonsterInfo!$A:$A,[1]MonsterInfo!T:T)</f>
        <v>0.2</v>
      </c>
      <c r="W21" s="16" t="s">
        <v>54</v>
      </c>
      <c r="X21" s="32" t="s">
        <v>91</v>
      </c>
    </row>
    <row r="22" s="1" customFormat="1" ht="17.25" customHeight="1" spans="1:24">
      <c r="A22" s="15">
        <v>201019</v>
      </c>
      <c r="B22" s="16" t="s">
        <v>92</v>
      </c>
      <c r="C22" s="16" t="str">
        <f t="shared" si="0"/>
        <v>monster_name_201019</v>
      </c>
      <c r="D22" s="17"/>
      <c r="E22" s="15">
        <v>2</v>
      </c>
      <c r="F22" s="16" t="s">
        <v>52</v>
      </c>
      <c r="G22" s="15">
        <v>1</v>
      </c>
      <c r="H22" s="15">
        <v>2</v>
      </c>
      <c r="I22" s="16" t="s">
        <v>53</v>
      </c>
      <c r="J22" s="15">
        <v>201019</v>
      </c>
      <c r="K22" s="15">
        <v>0</v>
      </c>
      <c r="L22" s="15">
        <v>1</v>
      </c>
      <c r="M22" s="15">
        <f>_xlfn.XLOOKUP($A22,[1]MonsterInfo!$A:$A,[1]MonsterInfo!$K:$K)</f>
        <v>150000</v>
      </c>
      <c r="N22" s="15">
        <f>_xlfn.XLOOKUP($A22,[1]MonsterInfo!$A:$A,[1]MonsterInfo!L:L)</f>
        <v>1700</v>
      </c>
      <c r="O22" s="26">
        <f>_xlfn.XLOOKUP($A22,[1]MonsterInfo!$A:$A,[1]MonsterInfo!M:M)</f>
        <v>2.2</v>
      </c>
      <c r="P22" s="26">
        <f>_xlfn.XLOOKUP($A22,[1]MonsterInfo!$A:$A,[1]MonsterInfo!N:N)</f>
        <v>0.2</v>
      </c>
      <c r="Q22" s="30">
        <f>_xlfn.XLOOKUP($A22,[1]MonsterInfo!$A:$A,[1]MonsterInfo!O:O)</f>
        <v>1500</v>
      </c>
      <c r="R22" s="26">
        <f>_xlfn.XLOOKUP($A22,[1]MonsterInfo!$A:$A,[1]MonsterInfo!P:P)</f>
        <v>1.5</v>
      </c>
      <c r="S22" s="31">
        <f>_xlfn.XLOOKUP($A22,[1]MonsterInfo!$A:$A,[1]MonsterInfo!Q:Q)</f>
        <v>1.5</v>
      </c>
      <c r="T22" s="30">
        <f>_xlfn.XLOOKUP($A22,[1]MonsterInfo!$A:$A,[1]MonsterInfo!R:R)</f>
        <v>0</v>
      </c>
      <c r="U22" s="26">
        <f>_xlfn.XLOOKUP($A22,[1]MonsterInfo!$A:$A,[1]MonsterInfo!S:S)</f>
        <v>0.4</v>
      </c>
      <c r="V22" s="26">
        <f>_xlfn.XLOOKUP($A22,[1]MonsterInfo!$A:$A,[1]MonsterInfo!T:T)</f>
        <v>0.2</v>
      </c>
      <c r="W22" s="16" t="s">
        <v>54</v>
      </c>
      <c r="X22" s="32" t="s">
        <v>93</v>
      </c>
    </row>
    <row r="23" s="1" customFormat="1" ht="17.25" customHeight="1" spans="1:24">
      <c r="A23" s="15">
        <v>201020</v>
      </c>
      <c r="B23" s="16" t="s">
        <v>94</v>
      </c>
      <c r="C23" s="16" t="str">
        <f t="shared" si="0"/>
        <v>monster_name_201020</v>
      </c>
      <c r="D23" s="17"/>
      <c r="E23" s="15">
        <v>2</v>
      </c>
      <c r="F23" s="16" t="s">
        <v>52</v>
      </c>
      <c r="G23" s="15">
        <v>5</v>
      </c>
      <c r="H23" s="15">
        <v>2</v>
      </c>
      <c r="I23" s="16" t="s">
        <v>53</v>
      </c>
      <c r="J23" s="15">
        <v>201020</v>
      </c>
      <c r="K23" s="15">
        <v>1</v>
      </c>
      <c r="L23" s="15">
        <v>1</v>
      </c>
      <c r="M23" s="15">
        <f>_xlfn.XLOOKUP($A23,[1]MonsterInfo!$A:$A,[1]MonsterInfo!$K:$K)</f>
        <v>15000</v>
      </c>
      <c r="N23" s="15">
        <f>_xlfn.XLOOKUP($A23,[1]MonsterInfo!$A:$A,[1]MonsterInfo!L:L)</f>
        <v>2000</v>
      </c>
      <c r="O23" s="26">
        <f>_xlfn.XLOOKUP($A23,[1]MonsterInfo!$A:$A,[1]MonsterInfo!M:M)</f>
        <v>1.2</v>
      </c>
      <c r="P23" s="26">
        <f>_xlfn.XLOOKUP($A23,[1]MonsterInfo!$A:$A,[1]MonsterInfo!N:N)</f>
        <v>3.8</v>
      </c>
      <c r="Q23" s="30">
        <f>_xlfn.XLOOKUP($A23,[1]MonsterInfo!$A:$A,[1]MonsterInfo!O:O)</f>
        <v>1500</v>
      </c>
      <c r="R23" s="26">
        <f>_xlfn.XLOOKUP($A23,[1]MonsterInfo!$A:$A,[1]MonsterInfo!P:P)</f>
        <v>1.5</v>
      </c>
      <c r="S23" s="31">
        <f>_xlfn.XLOOKUP($A23,[1]MonsterInfo!$A:$A,[1]MonsterInfo!Q:Q)</f>
        <v>1</v>
      </c>
      <c r="T23" s="30">
        <f>_xlfn.XLOOKUP($A23,[1]MonsterInfo!$A:$A,[1]MonsterInfo!R:R)</f>
        <v>0</v>
      </c>
      <c r="U23" s="26">
        <f>_xlfn.XLOOKUP($A23,[1]MonsterInfo!$A:$A,[1]MonsterInfo!S:S)</f>
        <v>0.4</v>
      </c>
      <c r="V23" s="26">
        <f>_xlfn.XLOOKUP($A23,[1]MonsterInfo!$A:$A,[1]MonsterInfo!T:T)</f>
        <v>0.2</v>
      </c>
      <c r="W23" s="16" t="s">
        <v>54</v>
      </c>
      <c r="X23" s="32" t="s">
        <v>95</v>
      </c>
    </row>
    <row r="24" s="1" customFormat="1" ht="17.25" customHeight="1" spans="1:24">
      <c r="A24" s="15">
        <v>201021</v>
      </c>
      <c r="B24" s="16" t="s">
        <v>96</v>
      </c>
      <c r="C24" s="16" t="str">
        <f t="shared" si="0"/>
        <v>monster_name_201021</v>
      </c>
      <c r="D24" s="17"/>
      <c r="E24" s="15">
        <v>2</v>
      </c>
      <c r="F24" s="16" t="s">
        <v>52</v>
      </c>
      <c r="G24" s="15">
        <v>2</v>
      </c>
      <c r="H24" s="15">
        <v>2</v>
      </c>
      <c r="I24" s="16" t="s">
        <v>53</v>
      </c>
      <c r="J24" s="15">
        <v>201021</v>
      </c>
      <c r="K24" s="15">
        <v>0</v>
      </c>
      <c r="L24" s="15">
        <v>1</v>
      </c>
      <c r="M24" s="15">
        <f>_xlfn.XLOOKUP($A24,[1]MonsterInfo!$A:$A,[1]MonsterInfo!$K:$K)</f>
        <v>500000</v>
      </c>
      <c r="N24" s="15">
        <f>_xlfn.XLOOKUP($A24,[1]MonsterInfo!$A:$A,[1]MonsterInfo!L:L)</f>
        <v>6500</v>
      </c>
      <c r="O24" s="26">
        <f>_xlfn.XLOOKUP($A24,[1]MonsterInfo!$A:$A,[1]MonsterInfo!M:M)</f>
        <v>1.6</v>
      </c>
      <c r="P24" s="26">
        <f>_xlfn.XLOOKUP($A24,[1]MonsterInfo!$A:$A,[1]MonsterInfo!N:N)</f>
        <v>0.2</v>
      </c>
      <c r="Q24" s="30">
        <f>_xlfn.XLOOKUP($A24,[1]MonsterInfo!$A:$A,[1]MonsterInfo!O:O)</f>
        <v>1500</v>
      </c>
      <c r="R24" s="26">
        <f>_xlfn.XLOOKUP($A24,[1]MonsterInfo!$A:$A,[1]MonsterInfo!P:P)</f>
        <v>1.5</v>
      </c>
      <c r="S24" s="31">
        <f>_xlfn.XLOOKUP($A24,[1]MonsterInfo!$A:$A,[1]MonsterInfo!Q:Q)</f>
        <v>1</v>
      </c>
      <c r="T24" s="30">
        <f>_xlfn.XLOOKUP($A24,[1]MonsterInfo!$A:$A,[1]MonsterInfo!R:R)</f>
        <v>0</v>
      </c>
      <c r="U24" s="26">
        <f>_xlfn.XLOOKUP($A24,[1]MonsterInfo!$A:$A,[1]MonsterInfo!S:S)</f>
        <v>0.4</v>
      </c>
      <c r="V24" s="26">
        <f>_xlfn.XLOOKUP($A24,[1]MonsterInfo!$A:$A,[1]MonsterInfo!T:T)</f>
        <v>0.2</v>
      </c>
      <c r="W24" s="16" t="s">
        <v>54</v>
      </c>
      <c r="X24" s="32" t="s">
        <v>97</v>
      </c>
    </row>
    <row r="25" s="1" customFormat="1" ht="17.25" customHeight="1" spans="1:24">
      <c r="A25" s="15">
        <v>201022</v>
      </c>
      <c r="B25" s="16" t="s">
        <v>98</v>
      </c>
      <c r="C25" s="16" t="str">
        <f t="shared" si="0"/>
        <v>monster_name_201022</v>
      </c>
      <c r="D25" s="17"/>
      <c r="E25" s="15">
        <v>2</v>
      </c>
      <c r="F25" s="16" t="s">
        <v>52</v>
      </c>
      <c r="G25" s="15">
        <v>5</v>
      </c>
      <c r="H25" s="15">
        <v>2</v>
      </c>
      <c r="I25" s="16" t="s">
        <v>53</v>
      </c>
      <c r="J25" s="15">
        <v>201022</v>
      </c>
      <c r="K25" s="15">
        <v>1</v>
      </c>
      <c r="L25" s="15">
        <v>1</v>
      </c>
      <c r="M25" s="15">
        <f>_xlfn.XLOOKUP($A25,[1]MonsterInfo!$A:$A,[1]MonsterInfo!$K:$K)</f>
        <v>50000</v>
      </c>
      <c r="N25" s="15">
        <f>_xlfn.XLOOKUP($A25,[1]MonsterInfo!$A:$A,[1]MonsterInfo!L:L)</f>
        <v>3000</v>
      </c>
      <c r="O25" s="26">
        <f>_xlfn.XLOOKUP($A25,[1]MonsterInfo!$A:$A,[1]MonsterInfo!M:M)</f>
        <v>2</v>
      </c>
      <c r="P25" s="26">
        <f>_xlfn.XLOOKUP($A25,[1]MonsterInfo!$A:$A,[1]MonsterInfo!N:N)</f>
        <v>3</v>
      </c>
      <c r="Q25" s="30">
        <f>_xlfn.XLOOKUP($A25,[1]MonsterInfo!$A:$A,[1]MonsterInfo!O:O)</f>
        <v>1500</v>
      </c>
      <c r="R25" s="26">
        <f>_xlfn.XLOOKUP($A25,[1]MonsterInfo!$A:$A,[1]MonsterInfo!P:P)</f>
        <v>1.5</v>
      </c>
      <c r="S25" s="31">
        <f>_xlfn.XLOOKUP($A25,[1]MonsterInfo!$A:$A,[1]MonsterInfo!Q:Q)</f>
        <v>1</v>
      </c>
      <c r="T25" s="30">
        <f>_xlfn.XLOOKUP($A25,[1]MonsterInfo!$A:$A,[1]MonsterInfo!R:R)</f>
        <v>0</v>
      </c>
      <c r="U25" s="26">
        <f>_xlfn.XLOOKUP($A25,[1]MonsterInfo!$A:$A,[1]MonsterInfo!S:S)</f>
        <v>0.4</v>
      </c>
      <c r="V25" s="26">
        <f>_xlfn.XLOOKUP($A25,[1]MonsterInfo!$A:$A,[1]MonsterInfo!T:T)</f>
        <v>0.2</v>
      </c>
      <c r="W25" s="16" t="s">
        <v>54</v>
      </c>
      <c r="X25" s="32" t="s">
        <v>99</v>
      </c>
    </row>
    <row r="26" s="1" customFormat="1" ht="17.25" customHeight="1" spans="1:24">
      <c r="A26" s="15">
        <v>201023</v>
      </c>
      <c r="B26" s="16" t="s">
        <v>100</v>
      </c>
      <c r="C26" s="16" t="str">
        <f t="shared" si="0"/>
        <v>monster_name_201023</v>
      </c>
      <c r="D26" s="17"/>
      <c r="E26" s="15">
        <v>2</v>
      </c>
      <c r="F26" s="16" t="s">
        <v>52</v>
      </c>
      <c r="G26" s="15">
        <v>3</v>
      </c>
      <c r="H26" s="15">
        <v>2</v>
      </c>
      <c r="I26" s="16" t="s">
        <v>53</v>
      </c>
      <c r="J26" s="15">
        <v>201023</v>
      </c>
      <c r="K26" s="15">
        <v>1</v>
      </c>
      <c r="L26" s="15">
        <v>1</v>
      </c>
      <c r="M26" s="15">
        <f>_xlfn.XLOOKUP($A26,[1]MonsterInfo!$A:$A,[1]MonsterInfo!$K:$K)</f>
        <v>400000</v>
      </c>
      <c r="N26" s="15">
        <f>_xlfn.XLOOKUP($A26,[1]MonsterInfo!$A:$A,[1]MonsterInfo!L:L)</f>
        <v>1000</v>
      </c>
      <c r="O26" s="26">
        <f>_xlfn.XLOOKUP($A26,[1]MonsterInfo!$A:$A,[1]MonsterInfo!M:M)</f>
        <v>0.4</v>
      </c>
      <c r="P26" s="26">
        <f>_xlfn.XLOOKUP($A26,[1]MonsterInfo!$A:$A,[1]MonsterInfo!N:N)</f>
        <v>3</v>
      </c>
      <c r="Q26" s="30">
        <f>_xlfn.XLOOKUP($A26,[1]MonsterInfo!$A:$A,[1]MonsterInfo!O:O)</f>
        <v>1500</v>
      </c>
      <c r="R26" s="26">
        <f>_xlfn.XLOOKUP($A26,[1]MonsterInfo!$A:$A,[1]MonsterInfo!P:P)</f>
        <v>1.5</v>
      </c>
      <c r="S26" s="31">
        <f>_xlfn.XLOOKUP($A26,[1]MonsterInfo!$A:$A,[1]MonsterInfo!Q:Q)</f>
        <v>1</v>
      </c>
      <c r="T26" s="30">
        <f>_xlfn.XLOOKUP($A26,[1]MonsterInfo!$A:$A,[1]MonsterInfo!R:R)</f>
        <v>0</v>
      </c>
      <c r="U26" s="26">
        <f>_xlfn.XLOOKUP($A26,[1]MonsterInfo!$A:$A,[1]MonsterInfo!S:S)</f>
        <v>0.4</v>
      </c>
      <c r="V26" s="26">
        <f>_xlfn.XLOOKUP($A26,[1]MonsterInfo!$A:$A,[1]MonsterInfo!T:T)</f>
        <v>0.2</v>
      </c>
      <c r="W26" s="16" t="s">
        <v>54</v>
      </c>
      <c r="X26" s="32" t="s">
        <v>101</v>
      </c>
    </row>
    <row r="27" s="1" customFormat="1" ht="17.25" customHeight="1" spans="1:24">
      <c r="A27" s="15">
        <v>201024</v>
      </c>
      <c r="B27" s="16" t="s">
        <v>102</v>
      </c>
      <c r="C27" s="16" t="str">
        <f t="shared" si="0"/>
        <v>monster_name_201024</v>
      </c>
      <c r="D27" s="17"/>
      <c r="E27" s="15">
        <v>2</v>
      </c>
      <c r="F27" s="16" t="s">
        <v>52</v>
      </c>
      <c r="G27" s="15">
        <v>1</v>
      </c>
      <c r="H27" s="15">
        <v>2</v>
      </c>
      <c r="I27" s="16" t="s">
        <v>53</v>
      </c>
      <c r="J27" s="15">
        <v>201024</v>
      </c>
      <c r="K27" s="15">
        <v>0</v>
      </c>
      <c r="L27" s="15">
        <v>1</v>
      </c>
      <c r="M27" s="15">
        <f>_xlfn.XLOOKUP($A27,[1]MonsterInfo!$A:$A,[1]MonsterInfo!$K:$K)</f>
        <v>1500000</v>
      </c>
      <c r="N27" s="15">
        <f>_xlfn.XLOOKUP($A27,[1]MonsterInfo!$A:$A,[1]MonsterInfo!L:L)</f>
        <v>1000</v>
      </c>
      <c r="O27" s="26">
        <f>_xlfn.XLOOKUP($A27,[1]MonsterInfo!$A:$A,[1]MonsterInfo!M:M)</f>
        <v>1.2</v>
      </c>
      <c r="P27" s="26">
        <f>_xlfn.XLOOKUP($A27,[1]MonsterInfo!$A:$A,[1]MonsterInfo!N:N)</f>
        <v>0.2</v>
      </c>
      <c r="Q27" s="30">
        <f>_xlfn.XLOOKUP($A27,[1]MonsterInfo!$A:$A,[1]MonsterInfo!O:O)</f>
        <v>1500</v>
      </c>
      <c r="R27" s="26">
        <f>_xlfn.XLOOKUP($A27,[1]MonsterInfo!$A:$A,[1]MonsterInfo!P:P)</f>
        <v>1.5</v>
      </c>
      <c r="S27" s="31">
        <f>_xlfn.XLOOKUP($A27,[1]MonsterInfo!$A:$A,[1]MonsterInfo!Q:Q)</f>
        <v>1</v>
      </c>
      <c r="T27" s="30">
        <f>_xlfn.XLOOKUP($A27,[1]MonsterInfo!$A:$A,[1]MonsterInfo!R:R)</f>
        <v>0</v>
      </c>
      <c r="U27" s="26">
        <f>_xlfn.XLOOKUP($A27,[1]MonsterInfo!$A:$A,[1]MonsterInfo!S:S)</f>
        <v>0.4</v>
      </c>
      <c r="V27" s="26">
        <f>_xlfn.XLOOKUP($A27,[1]MonsterInfo!$A:$A,[1]MonsterInfo!T:T)</f>
        <v>0.2</v>
      </c>
      <c r="W27" s="16" t="s">
        <v>54</v>
      </c>
      <c r="X27" s="32" t="s">
        <v>103</v>
      </c>
    </row>
    <row r="28" s="1" customFormat="1" ht="17.25" customHeight="1" spans="1:24">
      <c r="A28" s="15">
        <v>201025</v>
      </c>
      <c r="B28" s="16" t="s">
        <v>104</v>
      </c>
      <c r="C28" s="16" t="str">
        <f t="shared" si="0"/>
        <v>monster_name_201025</v>
      </c>
      <c r="D28" s="17"/>
      <c r="E28" s="15">
        <v>2</v>
      </c>
      <c r="F28" s="16" t="s">
        <v>52</v>
      </c>
      <c r="G28" s="15">
        <v>6</v>
      </c>
      <c r="H28" s="15">
        <v>2</v>
      </c>
      <c r="I28" s="16" t="s">
        <v>53</v>
      </c>
      <c r="J28" s="15">
        <v>201025</v>
      </c>
      <c r="K28" s="15">
        <v>1</v>
      </c>
      <c r="L28" s="15">
        <v>1</v>
      </c>
      <c r="M28" s="15">
        <f>_xlfn.XLOOKUP($A28,[1]MonsterInfo!$A:$A,[1]MonsterInfo!$K:$K)</f>
        <v>15000</v>
      </c>
      <c r="N28" s="15">
        <f>_xlfn.XLOOKUP($A28,[1]MonsterInfo!$A:$A,[1]MonsterInfo!L:L)</f>
        <v>100</v>
      </c>
      <c r="O28" s="26">
        <f>_xlfn.XLOOKUP($A28,[1]MonsterInfo!$A:$A,[1]MonsterInfo!M:M)</f>
        <v>1.5</v>
      </c>
      <c r="P28" s="26">
        <f>_xlfn.XLOOKUP($A28,[1]MonsterInfo!$A:$A,[1]MonsterInfo!N:N)</f>
        <v>4.6</v>
      </c>
      <c r="Q28" s="30">
        <f>_xlfn.XLOOKUP($A28,[1]MonsterInfo!$A:$A,[1]MonsterInfo!O:O)</f>
        <v>1500</v>
      </c>
      <c r="R28" s="26">
        <f>_xlfn.XLOOKUP($A28,[1]MonsterInfo!$A:$A,[1]MonsterInfo!P:P)</f>
        <v>1.5</v>
      </c>
      <c r="S28" s="31">
        <f>_xlfn.XLOOKUP($A28,[1]MonsterInfo!$A:$A,[1]MonsterInfo!Q:Q)</f>
        <v>1</v>
      </c>
      <c r="T28" s="30">
        <f>_xlfn.XLOOKUP($A28,[1]MonsterInfo!$A:$A,[1]MonsterInfo!R:R)</f>
        <v>10</v>
      </c>
      <c r="U28" s="26">
        <f>_xlfn.XLOOKUP($A28,[1]MonsterInfo!$A:$A,[1]MonsterInfo!S:S)</f>
        <v>0.4</v>
      </c>
      <c r="V28" s="26">
        <f>_xlfn.XLOOKUP($A28,[1]MonsterInfo!$A:$A,[1]MonsterInfo!T:T)</f>
        <v>0.2</v>
      </c>
      <c r="W28" s="16" t="s">
        <v>54</v>
      </c>
      <c r="X28" s="32" t="s">
        <v>105</v>
      </c>
    </row>
    <row r="29" ht="17.25" customHeight="1" spans="1:24">
      <c r="A29" s="12">
        <v>201026</v>
      </c>
      <c r="B29" s="13" t="s">
        <v>106</v>
      </c>
      <c r="C29" s="13" t="str">
        <f t="shared" si="0"/>
        <v>monster_name_201026</v>
      </c>
      <c r="D29" s="18"/>
      <c r="E29" s="12">
        <v>2</v>
      </c>
      <c r="F29" s="13" t="s">
        <v>52</v>
      </c>
      <c r="G29" s="12">
        <v>2</v>
      </c>
      <c r="H29" s="12">
        <v>2</v>
      </c>
      <c r="I29" s="27" t="s">
        <v>53</v>
      </c>
      <c r="J29" s="12">
        <v>201026</v>
      </c>
      <c r="K29" s="12" t="s">
        <v>84</v>
      </c>
      <c r="L29" s="12">
        <v>1</v>
      </c>
      <c r="M29" s="12">
        <v>140000</v>
      </c>
      <c r="N29" s="12">
        <v>1000</v>
      </c>
      <c r="O29" s="25">
        <v>1.2</v>
      </c>
      <c r="P29" s="12">
        <v>0</v>
      </c>
      <c r="Q29" s="12">
        <v>1500</v>
      </c>
      <c r="R29" s="25">
        <v>1.5</v>
      </c>
      <c r="S29" s="12">
        <v>1</v>
      </c>
      <c r="T29" s="12">
        <v>0</v>
      </c>
      <c r="U29" s="25">
        <v>0.4</v>
      </c>
      <c r="V29" s="25">
        <v>0.2</v>
      </c>
      <c r="W29" s="13" t="s">
        <v>54</v>
      </c>
      <c r="X29" s="29" t="s">
        <v>107</v>
      </c>
    </row>
    <row r="30" ht="17.25" customHeight="1" spans="1:24">
      <c r="A30" s="12">
        <v>201027</v>
      </c>
      <c r="B30" s="13" t="s">
        <v>108</v>
      </c>
      <c r="C30" s="13" t="str">
        <f t="shared" si="0"/>
        <v>monster_name_201027</v>
      </c>
      <c r="D30" s="18"/>
      <c r="E30" s="12">
        <v>2</v>
      </c>
      <c r="F30" s="13" t="s">
        <v>52</v>
      </c>
      <c r="G30" s="12">
        <v>3</v>
      </c>
      <c r="H30" s="12">
        <v>2</v>
      </c>
      <c r="I30" s="27" t="s">
        <v>53</v>
      </c>
      <c r="J30" s="12">
        <v>201027</v>
      </c>
      <c r="K30" s="12">
        <v>1</v>
      </c>
      <c r="L30" s="12">
        <v>1</v>
      </c>
      <c r="M30" s="12">
        <v>9000</v>
      </c>
      <c r="N30" s="12">
        <v>2500</v>
      </c>
      <c r="O30" s="25">
        <v>1.4</v>
      </c>
      <c r="P30" s="25">
        <v>4.6</v>
      </c>
      <c r="Q30" s="12">
        <v>1500</v>
      </c>
      <c r="R30" s="25">
        <v>1.5</v>
      </c>
      <c r="S30" s="25">
        <v>1.2</v>
      </c>
      <c r="T30" s="12">
        <v>0</v>
      </c>
      <c r="U30" s="25">
        <v>0.4</v>
      </c>
      <c r="V30" s="25">
        <v>0.2</v>
      </c>
      <c r="W30" s="13" t="s">
        <v>54</v>
      </c>
      <c r="X30" s="29" t="s">
        <v>109</v>
      </c>
    </row>
    <row r="31" ht="17.25" customHeight="1" spans="1:24">
      <c r="A31" s="12">
        <v>201028</v>
      </c>
      <c r="B31" s="13" t="s">
        <v>110</v>
      </c>
      <c r="C31" s="13" t="str">
        <f t="shared" si="0"/>
        <v>monster_name_201028</v>
      </c>
      <c r="D31" s="18"/>
      <c r="E31" s="12">
        <v>2</v>
      </c>
      <c r="F31" s="13" t="s">
        <v>52</v>
      </c>
      <c r="G31" s="12">
        <v>1</v>
      </c>
      <c r="H31" s="12">
        <v>2</v>
      </c>
      <c r="I31" s="27" t="s">
        <v>53</v>
      </c>
      <c r="J31" s="12">
        <v>201028</v>
      </c>
      <c r="K31" s="12">
        <v>0</v>
      </c>
      <c r="L31" s="12">
        <v>1</v>
      </c>
      <c r="M31" s="12">
        <v>500000</v>
      </c>
      <c r="N31" s="12">
        <v>1000</v>
      </c>
      <c r="O31" s="25">
        <v>1.4</v>
      </c>
      <c r="P31" s="12">
        <v>0</v>
      </c>
      <c r="Q31" s="12">
        <v>1500</v>
      </c>
      <c r="R31" s="25">
        <v>1.5</v>
      </c>
      <c r="S31" s="25">
        <v>1.5</v>
      </c>
      <c r="T31" s="12">
        <v>0</v>
      </c>
      <c r="U31" s="25">
        <v>0.4</v>
      </c>
      <c r="V31" s="25">
        <v>0.2</v>
      </c>
      <c r="W31" s="13" t="s">
        <v>54</v>
      </c>
      <c r="X31" s="29" t="s">
        <v>111</v>
      </c>
    </row>
    <row r="32" ht="17.25" customHeight="1" spans="1:24">
      <c r="A32" s="12">
        <v>201029</v>
      </c>
      <c r="B32" s="13" t="s">
        <v>112</v>
      </c>
      <c r="C32" s="13" t="str">
        <f t="shared" si="0"/>
        <v>monster_name_201029</v>
      </c>
      <c r="D32" s="18"/>
      <c r="E32" s="12">
        <v>2</v>
      </c>
      <c r="F32" s="13" t="s">
        <v>52</v>
      </c>
      <c r="G32" s="12">
        <v>3</v>
      </c>
      <c r="H32" s="12">
        <v>2</v>
      </c>
      <c r="I32" s="27" t="s">
        <v>53</v>
      </c>
      <c r="J32" s="12">
        <v>201029</v>
      </c>
      <c r="K32" s="12">
        <v>1</v>
      </c>
      <c r="L32" s="12">
        <v>1</v>
      </c>
      <c r="M32" s="12">
        <v>60000</v>
      </c>
      <c r="N32" s="12">
        <v>8000</v>
      </c>
      <c r="O32" s="25">
        <v>2.2</v>
      </c>
      <c r="P32" s="25">
        <v>4.6</v>
      </c>
      <c r="Q32" s="12">
        <v>1500</v>
      </c>
      <c r="R32" s="25">
        <v>1.5</v>
      </c>
      <c r="S32" s="12">
        <v>1</v>
      </c>
      <c r="T32" s="12">
        <v>0</v>
      </c>
      <c r="U32" s="25">
        <v>0.4</v>
      </c>
      <c r="V32" s="25">
        <v>0.2</v>
      </c>
      <c r="W32" s="13" t="s">
        <v>54</v>
      </c>
      <c r="X32" s="29" t="s">
        <v>113</v>
      </c>
    </row>
    <row r="33" ht="17.25" customHeight="1" spans="1:24">
      <c r="A33" s="12">
        <v>201030</v>
      </c>
      <c r="B33" s="13" t="s">
        <v>114</v>
      </c>
      <c r="C33" s="13" t="str">
        <f t="shared" si="0"/>
        <v>monster_name_201030</v>
      </c>
      <c r="D33" s="18"/>
      <c r="E33" s="12">
        <v>1</v>
      </c>
      <c r="F33" s="13" t="s">
        <v>52</v>
      </c>
      <c r="G33" s="12">
        <v>1</v>
      </c>
      <c r="H33" s="12">
        <v>2</v>
      </c>
      <c r="I33" s="27" t="s">
        <v>53</v>
      </c>
      <c r="J33" s="12">
        <v>201030</v>
      </c>
      <c r="K33" s="12">
        <v>0</v>
      </c>
      <c r="L33" s="12">
        <v>1</v>
      </c>
      <c r="M33" s="12">
        <v>1650000</v>
      </c>
      <c r="N33" s="12">
        <v>1000</v>
      </c>
      <c r="O33" s="12">
        <v>1</v>
      </c>
      <c r="P33" s="12">
        <v>0</v>
      </c>
      <c r="Q33" s="12">
        <v>1500</v>
      </c>
      <c r="R33" s="25">
        <v>1.5</v>
      </c>
      <c r="S33" s="25">
        <v>1.3</v>
      </c>
      <c r="T33" s="12">
        <v>0</v>
      </c>
      <c r="U33" s="25">
        <v>0.4</v>
      </c>
      <c r="V33" s="25">
        <v>0.2</v>
      </c>
      <c r="W33" s="13" t="s">
        <v>54</v>
      </c>
      <c r="X33" s="29" t="s">
        <v>115</v>
      </c>
    </row>
    <row r="34" ht="17.25" customHeight="1" spans="1:24">
      <c r="A34" s="12">
        <v>201031</v>
      </c>
      <c r="B34" s="13" t="s">
        <v>116</v>
      </c>
      <c r="C34" s="13" t="str">
        <f t="shared" si="0"/>
        <v>monster_name_201031</v>
      </c>
      <c r="D34" s="18"/>
      <c r="E34" s="12">
        <v>1</v>
      </c>
      <c r="F34" s="13" t="s">
        <v>52</v>
      </c>
      <c r="G34" s="12">
        <v>3</v>
      </c>
      <c r="H34" s="12">
        <v>2</v>
      </c>
      <c r="I34" s="27" t="s">
        <v>53</v>
      </c>
      <c r="J34" s="12">
        <v>201031</v>
      </c>
      <c r="K34" s="12">
        <v>1</v>
      </c>
      <c r="L34" s="12">
        <v>1</v>
      </c>
      <c r="M34" s="12">
        <v>80000</v>
      </c>
      <c r="N34" s="12">
        <v>10000</v>
      </c>
      <c r="O34" s="25">
        <v>2.5</v>
      </c>
      <c r="P34" s="25">
        <v>4.6</v>
      </c>
      <c r="Q34" s="12">
        <v>1500</v>
      </c>
      <c r="R34" s="25">
        <v>1.5</v>
      </c>
      <c r="S34" s="12">
        <v>1</v>
      </c>
      <c r="T34" s="12">
        <v>0</v>
      </c>
      <c r="U34" s="25">
        <v>0.4</v>
      </c>
      <c r="V34" s="25">
        <v>0.2</v>
      </c>
      <c r="W34" s="13" t="s">
        <v>54</v>
      </c>
      <c r="X34" s="29" t="s">
        <v>117</v>
      </c>
    </row>
    <row r="35" ht="17.25" customHeight="1" spans="1:24">
      <c r="A35" s="12">
        <v>201032</v>
      </c>
      <c r="B35" s="13" t="s">
        <v>118</v>
      </c>
      <c r="C35" s="13" t="str">
        <f t="shared" si="0"/>
        <v>monster_name_201032</v>
      </c>
      <c r="D35" s="18"/>
      <c r="E35" s="12">
        <v>2</v>
      </c>
      <c r="F35" s="13" t="s">
        <v>52</v>
      </c>
      <c r="G35" s="12">
        <v>2</v>
      </c>
      <c r="H35" s="12">
        <v>2</v>
      </c>
      <c r="I35" s="27" t="s">
        <v>53</v>
      </c>
      <c r="J35" s="12">
        <v>201032</v>
      </c>
      <c r="K35" s="12">
        <v>0</v>
      </c>
      <c r="L35" s="12">
        <v>1</v>
      </c>
      <c r="M35" s="12">
        <v>15000</v>
      </c>
      <c r="N35" s="12">
        <v>1500</v>
      </c>
      <c r="O35" s="25">
        <v>0.5</v>
      </c>
      <c r="P35" s="12">
        <v>0</v>
      </c>
      <c r="Q35" s="12">
        <v>1500</v>
      </c>
      <c r="R35" s="25">
        <v>1.5</v>
      </c>
      <c r="S35" s="25">
        <v>1.2</v>
      </c>
      <c r="T35" s="12">
        <v>0</v>
      </c>
      <c r="U35" s="25">
        <v>0.4</v>
      </c>
      <c r="V35" s="25">
        <v>0.2</v>
      </c>
      <c r="W35" s="13" t="s">
        <v>54</v>
      </c>
      <c r="X35" s="29" t="s">
        <v>119</v>
      </c>
    </row>
    <row r="36" ht="17.25" customHeight="1" spans="1:24">
      <c r="A36" s="12">
        <v>201033</v>
      </c>
      <c r="B36" s="13" t="s">
        <v>120</v>
      </c>
      <c r="C36" s="13" t="str">
        <f t="shared" si="0"/>
        <v>monster_name_201033</v>
      </c>
      <c r="D36" s="18"/>
      <c r="E36" s="12">
        <v>3</v>
      </c>
      <c r="F36" s="13" t="s">
        <v>52</v>
      </c>
      <c r="G36" s="12">
        <v>5</v>
      </c>
      <c r="H36" s="12">
        <v>2</v>
      </c>
      <c r="I36" s="27" t="s">
        <v>53</v>
      </c>
      <c r="J36" s="12">
        <v>201033</v>
      </c>
      <c r="K36" s="12">
        <v>1</v>
      </c>
      <c r="L36" s="12">
        <v>1</v>
      </c>
      <c r="M36" s="12">
        <v>30000</v>
      </c>
      <c r="N36" s="12">
        <v>0</v>
      </c>
      <c r="O36" s="12">
        <v>0</v>
      </c>
      <c r="P36" s="12">
        <v>0</v>
      </c>
      <c r="Q36" s="12">
        <v>1500</v>
      </c>
      <c r="R36" s="25">
        <v>1.5</v>
      </c>
      <c r="S36" s="12">
        <v>0</v>
      </c>
      <c r="T36" s="12">
        <v>0</v>
      </c>
      <c r="U36" s="25">
        <v>0.4</v>
      </c>
      <c r="V36" s="25">
        <v>0.2</v>
      </c>
      <c r="W36" s="13" t="s">
        <v>75</v>
      </c>
      <c r="X36" s="29" t="s">
        <v>121</v>
      </c>
    </row>
    <row r="37" ht="17.25" customHeight="1" spans="1:24">
      <c r="A37" s="12">
        <v>201034</v>
      </c>
      <c r="B37" s="13" t="s">
        <v>122</v>
      </c>
      <c r="C37" s="13" t="str">
        <f t="shared" si="0"/>
        <v>monster_name_201034</v>
      </c>
      <c r="D37" s="18"/>
      <c r="E37" s="12">
        <v>3</v>
      </c>
      <c r="F37" s="13" t="s">
        <v>52</v>
      </c>
      <c r="G37" s="12">
        <v>5</v>
      </c>
      <c r="H37" s="12">
        <v>2</v>
      </c>
      <c r="I37" s="27" t="s">
        <v>53</v>
      </c>
      <c r="J37" s="12">
        <v>201034</v>
      </c>
      <c r="K37" s="12">
        <v>1</v>
      </c>
      <c r="L37" s="12">
        <v>1</v>
      </c>
      <c r="M37" s="12">
        <v>30000</v>
      </c>
      <c r="N37" s="12">
        <v>0</v>
      </c>
      <c r="O37" s="12">
        <v>0</v>
      </c>
      <c r="P37" s="12">
        <v>0</v>
      </c>
      <c r="Q37" s="12">
        <v>1500</v>
      </c>
      <c r="R37" s="25">
        <v>1.5</v>
      </c>
      <c r="S37" s="12">
        <v>0</v>
      </c>
      <c r="T37" s="12">
        <v>0</v>
      </c>
      <c r="U37" s="25">
        <v>0.4</v>
      </c>
      <c r="V37" s="25">
        <v>0.2</v>
      </c>
      <c r="W37" s="13" t="s">
        <v>75</v>
      </c>
      <c r="X37" s="29" t="s">
        <v>121</v>
      </c>
    </row>
    <row r="38" ht="17.25" customHeight="1" spans="1:24">
      <c r="A38" s="12">
        <v>201035</v>
      </c>
      <c r="B38" s="13" t="s">
        <v>123</v>
      </c>
      <c r="C38" s="13" t="str">
        <f t="shared" si="0"/>
        <v>monster_name_201035</v>
      </c>
      <c r="D38" s="18"/>
      <c r="E38" s="12">
        <v>2</v>
      </c>
      <c r="F38" s="13" t="s">
        <v>52</v>
      </c>
      <c r="G38" s="12">
        <v>1</v>
      </c>
      <c r="H38" s="12">
        <v>2</v>
      </c>
      <c r="I38" s="27" t="s">
        <v>53</v>
      </c>
      <c r="J38" s="12">
        <v>201035</v>
      </c>
      <c r="K38" s="12">
        <v>0</v>
      </c>
      <c r="L38" s="12">
        <v>1</v>
      </c>
      <c r="M38" s="12">
        <v>1700000</v>
      </c>
      <c r="N38" s="12">
        <v>1000</v>
      </c>
      <c r="O38" s="12">
        <v>1</v>
      </c>
      <c r="P38" s="12">
        <v>0</v>
      </c>
      <c r="Q38" s="12">
        <v>1500</v>
      </c>
      <c r="R38" s="25">
        <v>1.5</v>
      </c>
      <c r="S38" s="12">
        <v>1</v>
      </c>
      <c r="T38" s="12">
        <v>0</v>
      </c>
      <c r="U38" s="25">
        <v>0.4</v>
      </c>
      <c r="V38" s="25">
        <v>0.2</v>
      </c>
      <c r="W38" s="13" t="s">
        <v>54</v>
      </c>
      <c r="X38" s="29" t="s">
        <v>124</v>
      </c>
    </row>
    <row r="39" ht="17.25" customHeight="1" spans="1:24">
      <c r="A39" s="12">
        <v>201036</v>
      </c>
      <c r="B39" s="13" t="s">
        <v>125</v>
      </c>
      <c r="C39" s="13" t="str">
        <f t="shared" si="0"/>
        <v>monster_name_201036</v>
      </c>
      <c r="D39" s="18"/>
      <c r="E39" s="12">
        <v>2</v>
      </c>
      <c r="F39" s="13" t="s">
        <v>52</v>
      </c>
      <c r="G39" s="12">
        <v>3</v>
      </c>
      <c r="H39" s="12">
        <v>2</v>
      </c>
      <c r="I39" s="27" t="s">
        <v>53</v>
      </c>
      <c r="J39" s="12">
        <v>201036</v>
      </c>
      <c r="K39" s="12">
        <v>1</v>
      </c>
      <c r="L39" s="12">
        <v>1</v>
      </c>
      <c r="M39" s="12">
        <v>500000</v>
      </c>
      <c r="N39" s="12">
        <v>5500</v>
      </c>
      <c r="O39" s="12">
        <v>4</v>
      </c>
      <c r="P39" s="25">
        <v>4.6</v>
      </c>
      <c r="Q39" s="12">
        <v>1500</v>
      </c>
      <c r="R39" s="25">
        <v>1.5</v>
      </c>
      <c r="S39" s="25">
        <v>1.2</v>
      </c>
      <c r="T39" s="12">
        <v>0</v>
      </c>
      <c r="U39" s="25">
        <v>0.4</v>
      </c>
      <c r="V39" s="25">
        <v>0.2</v>
      </c>
      <c r="W39" s="13" t="s">
        <v>54</v>
      </c>
      <c r="X39" s="29" t="s">
        <v>126</v>
      </c>
    </row>
    <row r="40" ht="17.25" customHeight="1" spans="1:24">
      <c r="A40" s="12">
        <v>201037</v>
      </c>
      <c r="B40" s="13" t="s">
        <v>127</v>
      </c>
      <c r="C40" s="13" t="str">
        <f t="shared" si="0"/>
        <v>monster_name_201037</v>
      </c>
      <c r="D40" s="18"/>
      <c r="E40" s="12">
        <v>1</v>
      </c>
      <c r="F40" s="13" t="s">
        <v>52</v>
      </c>
      <c r="G40" s="12">
        <v>2</v>
      </c>
      <c r="H40" s="12">
        <v>2</v>
      </c>
      <c r="I40" s="27" t="s">
        <v>53</v>
      </c>
      <c r="J40" s="12">
        <v>201037</v>
      </c>
      <c r="K40" s="12">
        <v>0</v>
      </c>
      <c r="L40" s="12">
        <v>1</v>
      </c>
      <c r="M40" s="12">
        <v>4500000</v>
      </c>
      <c r="N40" s="12">
        <v>10000</v>
      </c>
      <c r="O40" s="25">
        <v>1.3</v>
      </c>
      <c r="P40" s="12">
        <v>0</v>
      </c>
      <c r="Q40" s="12">
        <v>1500</v>
      </c>
      <c r="R40" s="25">
        <v>1.5</v>
      </c>
      <c r="S40" s="25">
        <v>1.5</v>
      </c>
      <c r="T40" s="12">
        <v>0</v>
      </c>
      <c r="U40" s="25">
        <v>0.4</v>
      </c>
      <c r="V40" s="25">
        <v>0.2</v>
      </c>
      <c r="W40" s="13" t="s">
        <v>54</v>
      </c>
      <c r="X40" s="29" t="s">
        <v>128</v>
      </c>
    </row>
    <row r="41" ht="17.25" customHeight="1" spans="1:24">
      <c r="A41" s="12">
        <v>201038</v>
      </c>
      <c r="B41" s="13" t="s">
        <v>129</v>
      </c>
      <c r="C41" s="13" t="str">
        <f t="shared" si="0"/>
        <v>monster_name_201038</v>
      </c>
      <c r="D41" s="18"/>
      <c r="E41" s="12">
        <v>1</v>
      </c>
      <c r="F41" s="13" t="s">
        <v>52</v>
      </c>
      <c r="G41" s="12">
        <v>2</v>
      </c>
      <c r="H41" s="12">
        <v>2</v>
      </c>
      <c r="I41" s="27" t="s">
        <v>53</v>
      </c>
      <c r="J41" s="12">
        <v>201038</v>
      </c>
      <c r="K41" s="12">
        <v>0</v>
      </c>
      <c r="L41" s="12">
        <v>1</v>
      </c>
      <c r="M41" s="12">
        <v>2000000</v>
      </c>
      <c r="N41" s="12">
        <v>35000</v>
      </c>
      <c r="O41" s="12">
        <v>2</v>
      </c>
      <c r="P41" s="12">
        <v>0</v>
      </c>
      <c r="Q41" s="12">
        <v>1500</v>
      </c>
      <c r="R41" s="25">
        <v>1.5</v>
      </c>
      <c r="S41" s="12">
        <v>2</v>
      </c>
      <c r="T41" s="12">
        <v>0</v>
      </c>
      <c r="U41" s="25">
        <v>0.4</v>
      </c>
      <c r="V41" s="25">
        <v>0.2</v>
      </c>
      <c r="W41" s="13" t="s">
        <v>54</v>
      </c>
      <c r="X41" s="29" t="s">
        <v>130</v>
      </c>
    </row>
    <row r="42" ht="17.25" customHeight="1" spans="1:24">
      <c r="A42" s="12">
        <v>201039</v>
      </c>
      <c r="B42" s="13" t="s">
        <v>131</v>
      </c>
      <c r="C42" s="13" t="str">
        <f t="shared" si="0"/>
        <v>monster_name_201039</v>
      </c>
      <c r="D42" s="18"/>
      <c r="E42" s="12">
        <v>1</v>
      </c>
      <c r="F42" s="13" t="s">
        <v>52</v>
      </c>
      <c r="G42" s="12">
        <v>1</v>
      </c>
      <c r="H42" s="12">
        <v>2</v>
      </c>
      <c r="I42" s="27" t="s">
        <v>53</v>
      </c>
      <c r="J42" s="12">
        <v>201039</v>
      </c>
      <c r="K42" s="12">
        <v>0</v>
      </c>
      <c r="L42" s="12">
        <v>1</v>
      </c>
      <c r="M42" s="12">
        <v>11000000</v>
      </c>
      <c r="N42" s="12">
        <v>5000</v>
      </c>
      <c r="O42" s="12">
        <v>1</v>
      </c>
      <c r="P42" s="12">
        <v>0</v>
      </c>
      <c r="Q42" s="12">
        <v>1500</v>
      </c>
      <c r="R42" s="25">
        <v>1.5</v>
      </c>
      <c r="S42" s="12">
        <v>1</v>
      </c>
      <c r="T42" s="12">
        <v>0</v>
      </c>
      <c r="U42" s="25">
        <v>0.4</v>
      </c>
      <c r="V42" s="25">
        <v>0.2</v>
      </c>
      <c r="W42" s="13" t="s">
        <v>54</v>
      </c>
      <c r="X42" s="29" t="s">
        <v>132</v>
      </c>
    </row>
    <row r="43" ht="17.25" customHeight="1" spans="1:24">
      <c r="A43" s="12">
        <v>201040</v>
      </c>
      <c r="B43" s="13" t="s">
        <v>133</v>
      </c>
      <c r="C43" s="13" t="str">
        <f t="shared" si="0"/>
        <v>monster_name_201040</v>
      </c>
      <c r="D43" s="18"/>
      <c r="E43" s="12">
        <v>1</v>
      </c>
      <c r="F43" s="13" t="s">
        <v>52</v>
      </c>
      <c r="G43" s="12">
        <v>3</v>
      </c>
      <c r="H43" s="12">
        <v>2</v>
      </c>
      <c r="I43" s="27" t="s">
        <v>53</v>
      </c>
      <c r="J43" s="12">
        <v>201040</v>
      </c>
      <c r="K43" s="12">
        <v>1</v>
      </c>
      <c r="L43" s="12">
        <v>1</v>
      </c>
      <c r="M43" s="12">
        <v>3300000</v>
      </c>
      <c r="N43" s="12">
        <v>75000</v>
      </c>
      <c r="O43" s="12">
        <v>2</v>
      </c>
      <c r="P43" s="25">
        <v>4.6</v>
      </c>
      <c r="Q43" s="12">
        <v>1500</v>
      </c>
      <c r="R43" s="25">
        <v>1.5</v>
      </c>
      <c r="S43" s="12">
        <v>1</v>
      </c>
      <c r="T43" s="12">
        <v>0</v>
      </c>
      <c r="U43" s="25">
        <v>0.4</v>
      </c>
      <c r="V43" s="25">
        <v>0.2</v>
      </c>
      <c r="W43" s="13" t="s">
        <v>54</v>
      </c>
      <c r="X43" s="29" t="s">
        <v>134</v>
      </c>
    </row>
    <row r="44" ht="17.25" customHeight="1" spans="1:24">
      <c r="A44" s="12">
        <v>201041</v>
      </c>
      <c r="B44" s="13" t="s">
        <v>135</v>
      </c>
      <c r="C44" s="13" t="str">
        <f t="shared" si="0"/>
        <v>monster_name_201041</v>
      </c>
      <c r="D44" s="18"/>
      <c r="E44" s="12">
        <v>3</v>
      </c>
      <c r="F44" s="13" t="s">
        <v>52</v>
      </c>
      <c r="G44" s="12">
        <v>4</v>
      </c>
      <c r="H44" s="12">
        <v>2</v>
      </c>
      <c r="I44" s="27" t="s">
        <v>53</v>
      </c>
      <c r="J44" s="12">
        <v>201041</v>
      </c>
      <c r="K44" s="12">
        <v>1</v>
      </c>
      <c r="L44" s="12">
        <v>1</v>
      </c>
      <c r="M44" s="12">
        <v>650000</v>
      </c>
      <c r="N44" s="12">
        <v>0</v>
      </c>
      <c r="O44" s="12">
        <v>0</v>
      </c>
      <c r="P44" s="12">
        <v>0</v>
      </c>
      <c r="Q44" s="12">
        <v>1500</v>
      </c>
      <c r="R44" s="25">
        <v>1.5</v>
      </c>
      <c r="S44" s="12">
        <v>0</v>
      </c>
      <c r="T44" s="12">
        <v>0</v>
      </c>
      <c r="U44" s="25">
        <v>0.4</v>
      </c>
      <c r="V44" s="25">
        <v>0.2</v>
      </c>
      <c r="W44" s="13" t="s">
        <v>54</v>
      </c>
      <c r="X44" s="29" t="s">
        <v>136</v>
      </c>
    </row>
    <row r="45" s="1" customFormat="1" ht="17.25" customHeight="1" spans="1:24">
      <c r="A45" s="15">
        <v>202001</v>
      </c>
      <c r="B45" s="16" t="s">
        <v>137</v>
      </c>
      <c r="C45" s="16" t="str">
        <f t="shared" si="0"/>
        <v>monster_name_202001</v>
      </c>
      <c r="D45" s="17"/>
      <c r="E45" s="15">
        <v>2</v>
      </c>
      <c r="F45" s="16" t="s">
        <v>52</v>
      </c>
      <c r="G45" s="15">
        <v>1</v>
      </c>
      <c r="H45" s="15">
        <v>200</v>
      </c>
      <c r="I45" s="16" t="s">
        <v>53</v>
      </c>
      <c r="J45" s="15">
        <v>202001</v>
      </c>
      <c r="K45" s="15">
        <v>1</v>
      </c>
      <c r="L45" s="15">
        <v>1</v>
      </c>
      <c r="M45" s="15">
        <f>_xlfn.XLOOKUP($A45,[1]MonsterInfo!$A:$A,[1]MonsterInfo!K:K)</f>
        <v>6000</v>
      </c>
      <c r="N45" s="15">
        <f>_xlfn.XLOOKUP($A45,[1]MonsterInfo!$A:$A,[1]MonsterInfo!L:L)</f>
        <v>150</v>
      </c>
      <c r="O45" s="26">
        <f>_xlfn.XLOOKUP($A45,[1]MonsterInfo!$A:$A,[1]MonsterInfo!M:M)</f>
        <v>0.8</v>
      </c>
      <c r="P45" s="26">
        <f>_xlfn.XLOOKUP($A45,[1]MonsterInfo!$A:$A,[1]MonsterInfo!N:N)</f>
        <v>0</v>
      </c>
      <c r="Q45" s="30">
        <f>_xlfn.XLOOKUP($A45,[1]MonsterInfo!$A:$A,[1]MonsterInfo!O:O)</f>
        <v>1500</v>
      </c>
      <c r="R45" s="26">
        <f>_xlfn.XLOOKUP($A45,[1]MonsterInfo!$A:$A,[1]MonsterInfo!P:P)</f>
        <v>1.5</v>
      </c>
      <c r="S45" s="31">
        <f>_xlfn.XLOOKUP($A45,[1]MonsterInfo!$A:$A,[1]MonsterInfo!Q:Q)</f>
        <v>1</v>
      </c>
      <c r="T45" s="30">
        <f>_xlfn.XLOOKUP($A45,[1]MonsterInfo!$A:$A,[1]MonsterInfo!R:R)</f>
        <v>10</v>
      </c>
      <c r="U45" s="26">
        <f>_xlfn.XLOOKUP($A45,[1]MonsterInfo!$A:$A,[1]MonsterInfo!S:S)</f>
        <v>0.2</v>
      </c>
      <c r="V45" s="26">
        <f>_xlfn.XLOOKUP($A45,[1]MonsterInfo!$A:$A,[1]MonsterInfo!T:T)</f>
        <v>0.2</v>
      </c>
      <c r="W45" s="16" t="s">
        <v>138</v>
      </c>
      <c r="X45" s="32" t="s">
        <v>139</v>
      </c>
    </row>
    <row r="46" s="1" customFormat="1" ht="17.25" customHeight="1" spans="1:24">
      <c r="A46" s="15">
        <v>202002</v>
      </c>
      <c r="B46" s="16" t="s">
        <v>140</v>
      </c>
      <c r="C46" s="16" t="str">
        <f t="shared" si="0"/>
        <v>monster_name_202002</v>
      </c>
      <c r="D46" s="17"/>
      <c r="E46" s="15">
        <v>2</v>
      </c>
      <c r="F46" s="16" t="s">
        <v>52</v>
      </c>
      <c r="G46" s="15">
        <v>3</v>
      </c>
      <c r="H46" s="15">
        <v>200</v>
      </c>
      <c r="I46" s="16" t="s">
        <v>53</v>
      </c>
      <c r="J46" s="15">
        <v>202002</v>
      </c>
      <c r="K46" s="15">
        <v>0</v>
      </c>
      <c r="L46" s="15">
        <v>1</v>
      </c>
      <c r="M46" s="15">
        <f>_xlfn.XLOOKUP($A46,[1]MonsterInfo!$A:$A,[1]MonsterInfo!$K:$K)</f>
        <v>55000</v>
      </c>
      <c r="N46" s="15">
        <f>_xlfn.XLOOKUP($A46,[1]MonsterInfo!$A:$A,[1]MonsterInfo!L:L)</f>
        <v>600</v>
      </c>
      <c r="O46" s="26">
        <f>_xlfn.XLOOKUP($A46,[1]MonsterInfo!$A:$A,[1]MonsterInfo!M:M)</f>
        <v>3</v>
      </c>
      <c r="P46" s="26">
        <f>_xlfn.XLOOKUP($A46,[1]MonsterInfo!$A:$A,[1]MonsterInfo!N:N)</f>
        <v>3</v>
      </c>
      <c r="Q46" s="30">
        <f>_xlfn.XLOOKUP($A46,[1]MonsterInfo!$A:$A,[1]MonsterInfo!O:O)</f>
        <v>1500</v>
      </c>
      <c r="R46" s="26">
        <f>_xlfn.XLOOKUP($A46,[1]MonsterInfo!$A:$A,[1]MonsterInfo!P:P)</f>
        <v>1.5</v>
      </c>
      <c r="S46" s="31">
        <f>_xlfn.XLOOKUP($A46,[1]MonsterInfo!$A:$A,[1]MonsterInfo!Q:Q)</f>
        <v>1</v>
      </c>
      <c r="T46" s="30">
        <f>_xlfn.XLOOKUP($A46,[1]MonsterInfo!$A:$A,[1]MonsterInfo!R:R)</f>
        <v>14</v>
      </c>
      <c r="U46" s="26">
        <f>_xlfn.XLOOKUP($A46,[1]MonsterInfo!$A:$A,[1]MonsterInfo!S:S)</f>
        <v>0.2</v>
      </c>
      <c r="V46" s="26">
        <f>_xlfn.XLOOKUP($A46,[1]MonsterInfo!$A:$A,[1]MonsterInfo!T:T)</f>
        <v>0.2</v>
      </c>
      <c r="W46" s="16" t="s">
        <v>138</v>
      </c>
      <c r="X46" s="32" t="s">
        <v>141</v>
      </c>
    </row>
    <row r="47" s="1" customFormat="1" ht="17.25" customHeight="1" spans="1:24">
      <c r="A47" s="15">
        <v>202003</v>
      </c>
      <c r="B47" s="16" t="s">
        <v>142</v>
      </c>
      <c r="C47" s="16" t="str">
        <f t="shared" si="0"/>
        <v>monster_name_202003</v>
      </c>
      <c r="D47" s="17"/>
      <c r="E47" s="15">
        <v>1</v>
      </c>
      <c r="F47" s="16" t="s">
        <v>52</v>
      </c>
      <c r="G47" s="15">
        <v>4</v>
      </c>
      <c r="H47" s="15">
        <v>200</v>
      </c>
      <c r="I47" s="16" t="s">
        <v>53</v>
      </c>
      <c r="J47" s="15">
        <v>202003</v>
      </c>
      <c r="K47" s="15">
        <v>1</v>
      </c>
      <c r="L47" s="15">
        <v>1</v>
      </c>
      <c r="M47" s="15">
        <f>_xlfn.XLOOKUP($A47,[1]MonsterInfo!$A:$A,[1]MonsterInfo!$K:$K)</f>
        <v>550000</v>
      </c>
      <c r="N47" s="15">
        <f>_xlfn.XLOOKUP($A47,[1]MonsterInfo!$A:$A,[1]MonsterInfo!L:L)</f>
        <v>1500</v>
      </c>
      <c r="O47" s="26">
        <f>_xlfn.XLOOKUP($A47,[1]MonsterInfo!$A:$A,[1]MonsterInfo!M:M)</f>
        <v>5</v>
      </c>
      <c r="P47" s="26">
        <f>_xlfn.XLOOKUP($A47,[1]MonsterInfo!$A:$A,[1]MonsterInfo!N:N)</f>
        <v>0.5</v>
      </c>
      <c r="Q47" s="30">
        <f>_xlfn.XLOOKUP($A47,[1]MonsterInfo!$A:$A,[1]MonsterInfo!O:O)</f>
        <v>3000</v>
      </c>
      <c r="R47" s="26">
        <f>_xlfn.XLOOKUP($A47,[1]MonsterInfo!$A:$A,[1]MonsterInfo!P:P)</f>
        <v>1.5</v>
      </c>
      <c r="S47" s="31">
        <f>_xlfn.XLOOKUP($A47,[1]MonsterInfo!$A:$A,[1]MonsterInfo!Q:Q)</f>
        <v>4</v>
      </c>
      <c r="T47" s="30">
        <f>_xlfn.XLOOKUP($A47,[1]MonsterInfo!$A:$A,[1]MonsterInfo!R:R)</f>
        <v>0</v>
      </c>
      <c r="U47" s="26">
        <f>_xlfn.XLOOKUP($A47,[1]MonsterInfo!$A:$A,[1]MonsterInfo!S:S)</f>
        <v>0.2</v>
      </c>
      <c r="V47" s="26">
        <f>_xlfn.XLOOKUP($A47,[1]MonsterInfo!$A:$A,[1]MonsterInfo!T:T)</f>
        <v>0.2</v>
      </c>
      <c r="W47" s="16" t="s">
        <v>138</v>
      </c>
      <c r="X47" s="32" t="s">
        <v>143</v>
      </c>
    </row>
    <row r="48" s="1" customFormat="1" ht="17.25" customHeight="1" spans="1:24">
      <c r="A48" s="15">
        <v>202004</v>
      </c>
      <c r="B48" s="16" t="s">
        <v>144</v>
      </c>
      <c r="C48" s="16" t="str">
        <f t="shared" si="0"/>
        <v>monster_name_202004</v>
      </c>
      <c r="D48" s="17"/>
      <c r="E48" s="15">
        <v>2</v>
      </c>
      <c r="F48" s="16" t="s">
        <v>52</v>
      </c>
      <c r="G48" s="15">
        <v>2</v>
      </c>
      <c r="H48" s="15">
        <v>200</v>
      </c>
      <c r="I48" s="16" t="s">
        <v>53</v>
      </c>
      <c r="J48" s="15">
        <v>202004</v>
      </c>
      <c r="K48" s="15">
        <v>0</v>
      </c>
      <c r="L48" s="15">
        <v>1</v>
      </c>
      <c r="M48" s="15">
        <f>_xlfn.XLOOKUP($A48,[1]MonsterInfo!$A:$A,[1]MonsterInfo!$K:$K)</f>
        <v>2000000</v>
      </c>
      <c r="N48" s="15">
        <f>_xlfn.XLOOKUP($A48,[1]MonsterInfo!$A:$A,[1]MonsterInfo!L:L)</f>
        <v>4000</v>
      </c>
      <c r="O48" s="26">
        <f>_xlfn.XLOOKUP($A48,[1]MonsterInfo!$A:$A,[1]MonsterInfo!M:M)</f>
        <v>1.5</v>
      </c>
      <c r="P48" s="26">
        <f>_xlfn.XLOOKUP($A48,[1]MonsterInfo!$A:$A,[1]MonsterInfo!N:N)</f>
        <v>0</v>
      </c>
      <c r="Q48" s="30">
        <f>_xlfn.XLOOKUP($A48,[1]MonsterInfo!$A:$A,[1]MonsterInfo!O:O)</f>
        <v>1500</v>
      </c>
      <c r="R48" s="26">
        <f>_xlfn.XLOOKUP($A48,[1]MonsterInfo!$A:$A,[1]MonsterInfo!P:P)</f>
        <v>1.5</v>
      </c>
      <c r="S48" s="31">
        <f>_xlfn.XLOOKUP($A48,[1]MonsterInfo!$A:$A,[1]MonsterInfo!Q:Q)</f>
        <v>1.5</v>
      </c>
      <c r="T48" s="30">
        <f>_xlfn.XLOOKUP($A48,[1]MonsterInfo!$A:$A,[1]MonsterInfo!R:R)</f>
        <v>10</v>
      </c>
      <c r="U48" s="26">
        <f>_xlfn.XLOOKUP($A48,[1]MonsterInfo!$A:$A,[1]MonsterInfo!S:S)</f>
        <v>0.2</v>
      </c>
      <c r="V48" s="26">
        <f>_xlfn.XLOOKUP($A48,[1]MonsterInfo!$A:$A,[1]MonsterInfo!T:T)</f>
        <v>0.2</v>
      </c>
      <c r="W48" s="16" t="s">
        <v>138</v>
      </c>
      <c r="X48" s="32" t="s">
        <v>145</v>
      </c>
    </row>
    <row r="49" s="1" customFormat="1" ht="17.25" customHeight="1" spans="1:24">
      <c r="A49" s="15">
        <v>202005</v>
      </c>
      <c r="B49" s="16" t="s">
        <v>146</v>
      </c>
      <c r="C49" s="16" t="str">
        <f t="shared" si="0"/>
        <v>monster_name_202005</v>
      </c>
      <c r="D49" s="17"/>
      <c r="E49" s="15">
        <v>2</v>
      </c>
      <c r="F49" s="16" t="s">
        <v>52</v>
      </c>
      <c r="G49" s="15">
        <v>5</v>
      </c>
      <c r="H49" s="15">
        <v>200</v>
      </c>
      <c r="I49" s="16" t="s">
        <v>53</v>
      </c>
      <c r="J49" s="15">
        <v>202005</v>
      </c>
      <c r="K49" s="15">
        <v>0</v>
      </c>
      <c r="L49" s="15">
        <v>1</v>
      </c>
      <c r="M49" s="15">
        <f>_xlfn.XLOOKUP($A49,[1]MonsterInfo!$A:$A,[1]MonsterInfo!$K:$K)</f>
        <v>5000000</v>
      </c>
      <c r="N49" s="15">
        <f>_xlfn.XLOOKUP($A49,[1]MonsterInfo!$A:$A,[1]MonsterInfo!L:L)</f>
        <v>13000</v>
      </c>
      <c r="O49" s="26">
        <f>_xlfn.XLOOKUP($A49,[1]MonsterInfo!$A:$A,[1]MonsterInfo!M:M)</f>
        <v>1.5</v>
      </c>
      <c r="P49" s="26">
        <f>_xlfn.XLOOKUP($A49,[1]MonsterInfo!$A:$A,[1]MonsterInfo!N:N)</f>
        <v>4.8</v>
      </c>
      <c r="Q49" s="30">
        <f>_xlfn.XLOOKUP($A49,[1]MonsterInfo!$A:$A,[1]MonsterInfo!O:O)</f>
        <v>1500</v>
      </c>
      <c r="R49" s="26">
        <f>_xlfn.XLOOKUP($A49,[1]MonsterInfo!$A:$A,[1]MonsterInfo!P:P)</f>
        <v>1.5</v>
      </c>
      <c r="S49" s="31">
        <f>_xlfn.XLOOKUP($A49,[1]MonsterInfo!$A:$A,[1]MonsterInfo!Q:Q)</f>
        <v>1</v>
      </c>
      <c r="T49" s="30">
        <f>_xlfn.XLOOKUP($A49,[1]MonsterInfo!$A:$A,[1]MonsterInfo!R:R)</f>
        <v>12</v>
      </c>
      <c r="U49" s="26">
        <f>_xlfn.XLOOKUP($A49,[1]MonsterInfo!$A:$A,[1]MonsterInfo!S:S)</f>
        <v>0.2</v>
      </c>
      <c r="V49" s="26">
        <f>_xlfn.XLOOKUP($A49,[1]MonsterInfo!$A:$A,[1]MonsterInfo!T:T)</f>
        <v>0.2</v>
      </c>
      <c r="W49" s="16" t="s">
        <v>138</v>
      </c>
      <c r="X49" s="32" t="s">
        <v>147</v>
      </c>
    </row>
    <row r="50" s="1" customFormat="1" ht="17.25" customHeight="1" spans="1:24">
      <c r="A50" s="15">
        <v>202006</v>
      </c>
      <c r="B50" s="16" t="s">
        <v>148</v>
      </c>
      <c r="C50" s="16" t="str">
        <f t="shared" si="0"/>
        <v>monster_name_202006</v>
      </c>
      <c r="D50" s="17"/>
      <c r="E50" s="15">
        <v>2</v>
      </c>
      <c r="F50" s="16" t="s">
        <v>52</v>
      </c>
      <c r="G50" s="15">
        <v>2</v>
      </c>
      <c r="H50" s="15">
        <v>200</v>
      </c>
      <c r="I50" s="16" t="s">
        <v>53</v>
      </c>
      <c r="J50" s="15">
        <v>202006</v>
      </c>
      <c r="K50" s="15">
        <v>1</v>
      </c>
      <c r="L50" s="15">
        <v>1</v>
      </c>
      <c r="M50" s="15">
        <f>_xlfn.XLOOKUP($A50,[1]MonsterInfo!$A:$A,[1]MonsterInfo!$K:$K)</f>
        <v>180000</v>
      </c>
      <c r="N50" s="15">
        <f>_xlfn.XLOOKUP($A50,[1]MonsterInfo!$A:$A,[1]MonsterInfo!L:L)</f>
        <v>1000</v>
      </c>
      <c r="O50" s="26">
        <f>_xlfn.XLOOKUP($A50,[1]MonsterInfo!$A:$A,[1]MonsterInfo!M:M)</f>
        <v>1</v>
      </c>
      <c r="P50" s="26">
        <f>_xlfn.XLOOKUP($A50,[1]MonsterInfo!$A:$A,[1]MonsterInfo!N:N)</f>
        <v>0.5</v>
      </c>
      <c r="Q50" s="30">
        <f>_xlfn.XLOOKUP($A50,[1]MonsterInfo!$A:$A,[1]MonsterInfo!O:O)</f>
        <v>1500</v>
      </c>
      <c r="R50" s="26">
        <f>_xlfn.XLOOKUP($A50,[1]MonsterInfo!$A:$A,[1]MonsterInfo!P:P)</f>
        <v>1.5</v>
      </c>
      <c r="S50" s="31">
        <f>_xlfn.XLOOKUP($A50,[1]MonsterInfo!$A:$A,[1]MonsterInfo!Q:Q)</f>
        <v>0.9</v>
      </c>
      <c r="T50" s="30">
        <f>_xlfn.XLOOKUP($A50,[1]MonsterInfo!$A:$A,[1]MonsterInfo!R:R)</f>
        <v>12</v>
      </c>
      <c r="U50" s="26">
        <f>_xlfn.XLOOKUP($A50,[1]MonsterInfo!$A:$A,[1]MonsterInfo!S:S)</f>
        <v>0.2</v>
      </c>
      <c r="V50" s="26">
        <f>_xlfn.XLOOKUP($A50,[1]MonsterInfo!$A:$A,[1]MonsterInfo!T:T)</f>
        <v>0.2</v>
      </c>
      <c r="W50" s="16" t="s">
        <v>138</v>
      </c>
      <c r="X50" s="32" t="s">
        <v>149</v>
      </c>
    </row>
    <row r="51" s="1" customFormat="1" ht="17.25" customHeight="1" spans="1:24">
      <c r="A51" s="15">
        <v>202007</v>
      </c>
      <c r="B51" s="16" t="s">
        <v>150</v>
      </c>
      <c r="C51" s="16" t="str">
        <f t="shared" si="0"/>
        <v>monster_name_202007</v>
      </c>
      <c r="D51" s="17"/>
      <c r="E51" s="15">
        <v>2</v>
      </c>
      <c r="F51" s="16" t="s">
        <v>52</v>
      </c>
      <c r="G51" s="15">
        <v>2</v>
      </c>
      <c r="H51" s="15">
        <v>200</v>
      </c>
      <c r="I51" s="16" t="s">
        <v>53</v>
      </c>
      <c r="J51" s="15">
        <v>202007</v>
      </c>
      <c r="K51" s="15">
        <v>0</v>
      </c>
      <c r="L51" s="15">
        <v>1</v>
      </c>
      <c r="M51" s="15">
        <f>_xlfn.XLOOKUP($A51,[1]MonsterInfo!$A:$A,[1]MonsterInfo!$K:$K)</f>
        <v>800000</v>
      </c>
      <c r="N51" s="15">
        <f>_xlfn.XLOOKUP($A51,[1]MonsterInfo!$A:$A,[1]MonsterInfo!L:L)</f>
        <v>4500</v>
      </c>
      <c r="O51" s="26">
        <f>_xlfn.XLOOKUP($A51,[1]MonsterInfo!$A:$A,[1]MonsterInfo!M:M)</f>
        <v>1.6</v>
      </c>
      <c r="P51" s="26">
        <f>_xlfn.XLOOKUP($A51,[1]MonsterInfo!$A:$A,[1]MonsterInfo!N:N)</f>
        <v>0.5</v>
      </c>
      <c r="Q51" s="30">
        <f>_xlfn.XLOOKUP($A51,[1]MonsterInfo!$A:$A,[1]MonsterInfo!O:O)</f>
        <v>1500</v>
      </c>
      <c r="R51" s="26">
        <f>_xlfn.XLOOKUP($A51,[1]MonsterInfo!$A:$A,[1]MonsterInfo!P:P)</f>
        <v>1.5</v>
      </c>
      <c r="S51" s="31">
        <f>_xlfn.XLOOKUP($A51,[1]MonsterInfo!$A:$A,[1]MonsterInfo!Q:Q)</f>
        <v>1.3</v>
      </c>
      <c r="T51" s="30">
        <f>_xlfn.XLOOKUP($A51,[1]MonsterInfo!$A:$A,[1]MonsterInfo!R:R)</f>
        <v>6</v>
      </c>
      <c r="U51" s="26">
        <f>_xlfn.XLOOKUP($A51,[1]MonsterInfo!$A:$A,[1]MonsterInfo!S:S)</f>
        <v>0.2</v>
      </c>
      <c r="V51" s="26">
        <f>_xlfn.XLOOKUP($A51,[1]MonsterInfo!$A:$A,[1]MonsterInfo!T:T)</f>
        <v>0.2</v>
      </c>
      <c r="W51" s="16" t="s">
        <v>138</v>
      </c>
      <c r="X51" s="32" t="s">
        <v>151</v>
      </c>
    </row>
    <row r="52" s="1" customFormat="1" ht="17.25" customHeight="1" spans="1:24">
      <c r="A52" s="15">
        <v>202008</v>
      </c>
      <c r="B52" s="16" t="s">
        <v>152</v>
      </c>
      <c r="C52" s="16" t="str">
        <f t="shared" si="0"/>
        <v>monster_name_202008</v>
      </c>
      <c r="D52" s="17"/>
      <c r="E52" s="15">
        <v>2</v>
      </c>
      <c r="F52" s="16" t="s">
        <v>52</v>
      </c>
      <c r="G52" s="15">
        <v>5</v>
      </c>
      <c r="H52" s="15">
        <v>200</v>
      </c>
      <c r="I52" s="16" t="s">
        <v>53</v>
      </c>
      <c r="J52" s="15">
        <v>202008</v>
      </c>
      <c r="K52" s="15">
        <v>1</v>
      </c>
      <c r="L52" s="15">
        <v>1</v>
      </c>
      <c r="M52" s="15">
        <f>_xlfn.XLOOKUP($A52,[1]MonsterInfo!$A:$A,[1]MonsterInfo!$K:$K)</f>
        <v>4200000</v>
      </c>
      <c r="N52" s="15">
        <f>_xlfn.XLOOKUP($A52,[1]MonsterInfo!$A:$A,[1]MonsterInfo!L:L)</f>
        <v>4500</v>
      </c>
      <c r="O52" s="26">
        <f>_xlfn.XLOOKUP($A52,[1]MonsterInfo!$A:$A,[1]MonsterInfo!M:M)</f>
        <v>1.5</v>
      </c>
      <c r="P52" s="26">
        <f>_xlfn.XLOOKUP($A52,[1]MonsterInfo!$A:$A,[1]MonsterInfo!N:N)</f>
        <v>3.8</v>
      </c>
      <c r="Q52" s="30">
        <f>_xlfn.XLOOKUP($A52,[1]MonsterInfo!$A:$A,[1]MonsterInfo!O:O)</f>
        <v>1500</v>
      </c>
      <c r="R52" s="26">
        <f>_xlfn.XLOOKUP($A52,[1]MonsterInfo!$A:$A,[1]MonsterInfo!P:P)</f>
        <v>1.5</v>
      </c>
      <c r="S52" s="31">
        <f>_xlfn.XLOOKUP($A52,[1]MonsterInfo!$A:$A,[1]MonsterInfo!Q:Q)</f>
        <v>1</v>
      </c>
      <c r="T52" s="30">
        <f>_xlfn.XLOOKUP($A52,[1]MonsterInfo!$A:$A,[1]MonsterInfo!R:R)</f>
        <v>8</v>
      </c>
      <c r="U52" s="26">
        <f>_xlfn.XLOOKUP($A52,[1]MonsterInfo!$A:$A,[1]MonsterInfo!S:S)</f>
        <v>0.2</v>
      </c>
      <c r="V52" s="26">
        <f>_xlfn.XLOOKUP($A52,[1]MonsterInfo!$A:$A,[1]MonsterInfo!T:T)</f>
        <v>0.2</v>
      </c>
      <c r="W52" s="16" t="s">
        <v>138</v>
      </c>
      <c r="X52" s="32" t="s">
        <v>153</v>
      </c>
    </row>
    <row r="53" s="1" customFormat="1" ht="17.25" customHeight="1" spans="1:24">
      <c r="A53" s="15">
        <v>202009</v>
      </c>
      <c r="B53" s="16" t="s">
        <v>154</v>
      </c>
      <c r="C53" s="16" t="str">
        <f t="shared" si="0"/>
        <v>monster_name_202009</v>
      </c>
      <c r="D53" s="17"/>
      <c r="E53" s="15">
        <v>2</v>
      </c>
      <c r="F53" s="16" t="s">
        <v>52</v>
      </c>
      <c r="G53" s="15">
        <v>4</v>
      </c>
      <c r="H53" s="15">
        <v>200</v>
      </c>
      <c r="I53" s="16" t="s">
        <v>53</v>
      </c>
      <c r="J53" s="15">
        <v>202009</v>
      </c>
      <c r="K53" s="15">
        <v>1</v>
      </c>
      <c r="L53" s="15">
        <v>1</v>
      </c>
      <c r="M53" s="15">
        <f>_xlfn.XLOOKUP($A53,[1]MonsterInfo!$A:$A,[1]MonsterInfo!$K:$K)</f>
        <v>15000000</v>
      </c>
      <c r="N53" s="15">
        <f>_xlfn.XLOOKUP($A53,[1]MonsterInfo!$A:$A,[1]MonsterInfo!L:L)</f>
        <v>30000</v>
      </c>
      <c r="O53" s="26">
        <f>_xlfn.XLOOKUP($A53,[1]MonsterInfo!$A:$A,[1]MonsterInfo!M:M)</f>
        <v>1.5</v>
      </c>
      <c r="P53" s="26">
        <f>_xlfn.XLOOKUP($A53,[1]MonsterInfo!$A:$A,[1]MonsterInfo!N:N)</f>
        <v>0</v>
      </c>
      <c r="Q53" s="30">
        <f>_xlfn.XLOOKUP($A53,[1]MonsterInfo!$A:$A,[1]MonsterInfo!O:O)</f>
        <v>1500</v>
      </c>
      <c r="R53" s="26">
        <f>_xlfn.XLOOKUP($A53,[1]MonsterInfo!$A:$A,[1]MonsterInfo!P:P)</f>
        <v>1.5</v>
      </c>
      <c r="S53" s="31">
        <f>_xlfn.XLOOKUP($A53,[1]MonsterInfo!$A:$A,[1]MonsterInfo!Q:Q)</f>
        <v>1</v>
      </c>
      <c r="T53" s="30">
        <f>_xlfn.XLOOKUP($A53,[1]MonsterInfo!$A:$A,[1]MonsterInfo!R:R)</f>
        <v>8</v>
      </c>
      <c r="U53" s="26">
        <f>_xlfn.XLOOKUP($A53,[1]MonsterInfo!$A:$A,[1]MonsterInfo!S:S)</f>
        <v>0.2</v>
      </c>
      <c r="V53" s="26">
        <f>_xlfn.XLOOKUP($A53,[1]MonsterInfo!$A:$A,[1]MonsterInfo!T:T)</f>
        <v>0.2</v>
      </c>
      <c r="W53" s="16" t="s">
        <v>138</v>
      </c>
      <c r="X53" s="32" t="s">
        <v>155</v>
      </c>
    </row>
    <row r="54" s="1" customFormat="1" ht="17.25" customHeight="1" spans="1:24">
      <c r="A54" s="15">
        <v>202010</v>
      </c>
      <c r="B54" s="16" t="s">
        <v>156</v>
      </c>
      <c r="C54" s="16" t="str">
        <f t="shared" si="0"/>
        <v>monster_name_202010</v>
      </c>
      <c r="D54" s="17"/>
      <c r="E54" s="15">
        <v>2</v>
      </c>
      <c r="F54" s="16" t="s">
        <v>52</v>
      </c>
      <c r="G54" s="15">
        <v>6</v>
      </c>
      <c r="H54" s="15">
        <v>200</v>
      </c>
      <c r="I54" s="16" t="s">
        <v>53</v>
      </c>
      <c r="J54" s="15">
        <v>202010</v>
      </c>
      <c r="K54" s="15">
        <v>0</v>
      </c>
      <c r="L54" s="15">
        <v>1</v>
      </c>
      <c r="M54" s="15">
        <f>_xlfn.XLOOKUP($A54,[1]MonsterInfo!$A:$A,[1]MonsterInfo!$K:$K)</f>
        <v>60000000</v>
      </c>
      <c r="N54" s="15">
        <f>_xlfn.XLOOKUP($A54,[1]MonsterInfo!$A:$A,[1]MonsterInfo!L:L)</f>
        <v>81000</v>
      </c>
      <c r="O54" s="26">
        <f>_xlfn.XLOOKUP($A54,[1]MonsterInfo!$A:$A,[1]MonsterInfo!M:M)</f>
        <v>1.3</v>
      </c>
      <c r="P54" s="26">
        <f>_xlfn.XLOOKUP($A54,[1]MonsterInfo!$A:$A,[1]MonsterInfo!N:N)</f>
        <v>4.6</v>
      </c>
      <c r="Q54" s="30">
        <f>_xlfn.XLOOKUP($A54,[1]MonsterInfo!$A:$A,[1]MonsterInfo!O:O)</f>
        <v>1500</v>
      </c>
      <c r="R54" s="26">
        <f>_xlfn.XLOOKUP($A54,[1]MonsterInfo!$A:$A,[1]MonsterInfo!P:P)</f>
        <v>1.5</v>
      </c>
      <c r="S54" s="31">
        <f>_xlfn.XLOOKUP($A54,[1]MonsterInfo!$A:$A,[1]MonsterInfo!Q:Q)</f>
        <v>1</v>
      </c>
      <c r="T54" s="30">
        <f>_xlfn.XLOOKUP($A54,[1]MonsterInfo!$A:$A,[1]MonsterInfo!R:R)</f>
        <v>10</v>
      </c>
      <c r="U54" s="26">
        <f>_xlfn.XLOOKUP($A54,[1]MonsterInfo!$A:$A,[1]MonsterInfo!S:S)</f>
        <v>0.2</v>
      </c>
      <c r="V54" s="26">
        <f>_xlfn.XLOOKUP($A54,[1]MonsterInfo!$A:$A,[1]MonsterInfo!T:T)</f>
        <v>0.2</v>
      </c>
      <c r="W54" s="16" t="s">
        <v>138</v>
      </c>
      <c r="X54" s="32" t="s">
        <v>157</v>
      </c>
    </row>
    <row r="55" s="2" customFormat="1" ht="17.25" customHeight="1" spans="1:24">
      <c r="A55" s="19">
        <v>202011</v>
      </c>
      <c r="B55" s="20" t="s">
        <v>158</v>
      </c>
      <c r="C55" s="20" t="str">
        <f t="shared" si="0"/>
        <v>monster_name_202011</v>
      </c>
      <c r="D55" s="21"/>
      <c r="E55" s="19">
        <v>2</v>
      </c>
      <c r="F55" s="20" t="s">
        <v>52</v>
      </c>
      <c r="G55" s="19">
        <v>2</v>
      </c>
      <c r="H55" s="19">
        <v>200</v>
      </c>
      <c r="I55" s="20" t="s">
        <v>53</v>
      </c>
      <c r="J55" s="19">
        <v>202011</v>
      </c>
      <c r="K55" s="19">
        <v>0</v>
      </c>
      <c r="L55" s="19">
        <v>1</v>
      </c>
      <c r="M55" s="19">
        <v>15000000</v>
      </c>
      <c r="N55" s="19">
        <v>6000</v>
      </c>
      <c r="O55" s="19">
        <v>1</v>
      </c>
      <c r="P55" s="19">
        <v>0</v>
      </c>
      <c r="Q55" s="19">
        <v>1500</v>
      </c>
      <c r="R55" s="28">
        <v>1.5</v>
      </c>
      <c r="S55" s="28">
        <v>0.9</v>
      </c>
      <c r="T55" s="19">
        <v>4</v>
      </c>
      <c r="U55" s="28">
        <v>0.2</v>
      </c>
      <c r="V55" s="28">
        <v>0.2</v>
      </c>
      <c r="W55" s="20" t="s">
        <v>138</v>
      </c>
      <c r="X55" s="33" t="s">
        <v>159</v>
      </c>
    </row>
    <row r="56" s="2" customFormat="1" ht="17.25" customHeight="1" spans="1:24">
      <c r="A56" s="19">
        <v>202012</v>
      </c>
      <c r="B56" s="20" t="s">
        <v>160</v>
      </c>
      <c r="C56" s="20" t="str">
        <f t="shared" si="0"/>
        <v>monster_name_202012</v>
      </c>
      <c r="D56" s="21"/>
      <c r="E56" s="19">
        <v>1</v>
      </c>
      <c r="F56" s="20" t="s">
        <v>52</v>
      </c>
      <c r="G56" s="19">
        <v>4</v>
      </c>
      <c r="H56" s="19">
        <v>200</v>
      </c>
      <c r="I56" s="20" t="s">
        <v>53</v>
      </c>
      <c r="J56" s="19">
        <v>202012</v>
      </c>
      <c r="K56" s="19">
        <v>1</v>
      </c>
      <c r="L56" s="19">
        <v>1</v>
      </c>
      <c r="M56" s="19">
        <v>65000000</v>
      </c>
      <c r="N56" s="19">
        <v>35000</v>
      </c>
      <c r="O56" s="28">
        <v>1.5</v>
      </c>
      <c r="P56" s="28">
        <v>5.6</v>
      </c>
      <c r="Q56" s="19">
        <v>1500</v>
      </c>
      <c r="R56" s="28">
        <v>1.5</v>
      </c>
      <c r="S56" s="28">
        <v>1.3</v>
      </c>
      <c r="T56" s="19">
        <v>8</v>
      </c>
      <c r="U56" s="28">
        <v>0.2</v>
      </c>
      <c r="V56" s="28">
        <v>0.2</v>
      </c>
      <c r="W56" s="20" t="s">
        <v>138</v>
      </c>
      <c r="X56" s="33" t="s">
        <v>161</v>
      </c>
    </row>
    <row r="57" ht="17.25" customHeight="1" spans="1:24">
      <c r="A57" s="12">
        <v>202013</v>
      </c>
      <c r="B57" s="13" t="s">
        <v>162</v>
      </c>
      <c r="C57" s="13" t="str">
        <f t="shared" si="0"/>
        <v>monster_name_202013</v>
      </c>
      <c r="D57" s="18"/>
      <c r="E57" s="12">
        <v>1</v>
      </c>
      <c r="F57" s="13" t="s">
        <v>52</v>
      </c>
      <c r="G57" s="12">
        <v>6</v>
      </c>
      <c r="H57" s="12">
        <v>200</v>
      </c>
      <c r="I57" s="27" t="s">
        <v>53</v>
      </c>
      <c r="J57" s="12">
        <v>202013</v>
      </c>
      <c r="K57" s="12">
        <v>1</v>
      </c>
      <c r="L57" s="12">
        <v>1</v>
      </c>
      <c r="M57" s="12">
        <v>170000000</v>
      </c>
      <c r="N57" s="12">
        <v>80000</v>
      </c>
      <c r="O57" s="25">
        <v>1.2</v>
      </c>
      <c r="P57" s="12">
        <v>2</v>
      </c>
      <c r="Q57" s="12">
        <v>1500</v>
      </c>
      <c r="R57" s="25">
        <v>1.5</v>
      </c>
      <c r="S57" s="25">
        <v>1.1</v>
      </c>
      <c r="T57" s="12">
        <v>25</v>
      </c>
      <c r="U57" s="25">
        <v>0.2</v>
      </c>
      <c r="V57" s="25">
        <v>0.2</v>
      </c>
      <c r="W57" s="13" t="s">
        <v>138</v>
      </c>
      <c r="X57" s="29" t="s">
        <v>163</v>
      </c>
    </row>
    <row r="58" ht="17.25" customHeight="1" spans="1:24">
      <c r="A58" s="12">
        <v>202014</v>
      </c>
      <c r="B58" s="13" t="s">
        <v>164</v>
      </c>
      <c r="C58" s="13" t="str">
        <f t="shared" si="0"/>
        <v>monster_name_202014</v>
      </c>
      <c r="D58" s="18"/>
      <c r="E58" s="12">
        <v>2</v>
      </c>
      <c r="F58" s="13" t="s">
        <v>52</v>
      </c>
      <c r="G58" s="12">
        <v>2</v>
      </c>
      <c r="H58" s="12">
        <v>200</v>
      </c>
      <c r="I58" s="27" t="s">
        <v>53</v>
      </c>
      <c r="J58" s="12">
        <v>202014</v>
      </c>
      <c r="K58" s="12">
        <v>0</v>
      </c>
      <c r="L58" s="12">
        <v>1</v>
      </c>
      <c r="M58" s="12">
        <v>280000000</v>
      </c>
      <c r="N58" s="12">
        <v>60000</v>
      </c>
      <c r="O58" s="25">
        <v>1.5</v>
      </c>
      <c r="P58" s="12">
        <v>0</v>
      </c>
      <c r="Q58" s="12">
        <v>1500</v>
      </c>
      <c r="R58" s="25">
        <v>1.5</v>
      </c>
      <c r="S58" s="12">
        <v>1</v>
      </c>
      <c r="T58" s="12">
        <v>6</v>
      </c>
      <c r="U58" s="25">
        <v>0.2</v>
      </c>
      <c r="V58" s="25">
        <v>0.2</v>
      </c>
      <c r="W58" s="13" t="s">
        <v>138</v>
      </c>
      <c r="X58" s="29" t="s">
        <v>165</v>
      </c>
    </row>
    <row r="59" ht="17.25" customHeight="1" spans="1:24">
      <c r="A59" s="12">
        <v>202015</v>
      </c>
      <c r="B59" s="13" t="s">
        <v>166</v>
      </c>
      <c r="C59" s="13" t="str">
        <f t="shared" si="0"/>
        <v>monster_name_202015</v>
      </c>
      <c r="D59" s="18"/>
      <c r="E59" s="12">
        <v>1</v>
      </c>
      <c r="F59" s="13" t="s">
        <v>52</v>
      </c>
      <c r="G59" s="12">
        <v>2</v>
      </c>
      <c r="H59" s="12">
        <v>200</v>
      </c>
      <c r="I59" s="27" t="s">
        <v>53</v>
      </c>
      <c r="J59" s="12">
        <v>202015</v>
      </c>
      <c r="K59" s="12">
        <v>0</v>
      </c>
      <c r="L59" s="12">
        <v>1</v>
      </c>
      <c r="M59" s="12">
        <v>500000000</v>
      </c>
      <c r="N59" s="12">
        <v>65000</v>
      </c>
      <c r="O59" s="12">
        <v>2</v>
      </c>
      <c r="P59" s="25">
        <v>2.5</v>
      </c>
      <c r="Q59" s="12">
        <v>1500</v>
      </c>
      <c r="R59" s="25">
        <v>1.5</v>
      </c>
      <c r="S59" s="12">
        <v>1</v>
      </c>
      <c r="T59" s="12">
        <v>10</v>
      </c>
      <c r="U59" s="25">
        <v>0.2</v>
      </c>
      <c r="V59" s="25">
        <v>0.2</v>
      </c>
      <c r="W59" s="13" t="s">
        <v>138</v>
      </c>
      <c r="X59" s="29" t="s">
        <v>167</v>
      </c>
    </row>
    <row r="60" ht="17.25" customHeight="1" spans="1:24">
      <c r="A60" s="12">
        <v>202016</v>
      </c>
      <c r="B60" s="13" t="s">
        <v>168</v>
      </c>
      <c r="C60" s="13" t="str">
        <f t="shared" si="0"/>
        <v>monster_name_202016</v>
      </c>
      <c r="D60" s="18"/>
      <c r="E60" s="12">
        <v>1</v>
      </c>
      <c r="F60" s="13" t="s">
        <v>52</v>
      </c>
      <c r="G60" s="12">
        <v>6</v>
      </c>
      <c r="H60" s="12">
        <v>200</v>
      </c>
      <c r="I60" s="27" t="s">
        <v>53</v>
      </c>
      <c r="J60" s="12">
        <v>202016</v>
      </c>
      <c r="K60" s="12">
        <v>0</v>
      </c>
      <c r="L60" s="12">
        <v>1</v>
      </c>
      <c r="M60" s="12">
        <v>1200000000</v>
      </c>
      <c r="N60" s="12">
        <v>150000</v>
      </c>
      <c r="O60" s="25">
        <v>1.2</v>
      </c>
      <c r="P60" s="12">
        <v>0</v>
      </c>
      <c r="Q60" s="12">
        <v>1500</v>
      </c>
      <c r="R60" s="25">
        <v>1.5</v>
      </c>
      <c r="S60" s="12">
        <v>1</v>
      </c>
      <c r="T60" s="12">
        <v>10</v>
      </c>
      <c r="U60" s="25">
        <v>0.2</v>
      </c>
      <c r="V60" s="25">
        <v>0.2</v>
      </c>
      <c r="W60" s="13" t="s">
        <v>138</v>
      </c>
      <c r="X60" s="29" t="s">
        <v>169</v>
      </c>
    </row>
    <row r="61" s="3" customFormat="1" ht="17.25" customHeight="1" spans="1:24">
      <c r="A61" s="15">
        <v>203001</v>
      </c>
      <c r="B61" s="16" t="s">
        <v>170</v>
      </c>
      <c r="C61" s="16" t="str">
        <f t="shared" si="0"/>
        <v>monster_name_203001</v>
      </c>
      <c r="D61" s="17"/>
      <c r="E61" s="15">
        <v>3</v>
      </c>
      <c r="F61" s="16" t="s">
        <v>52</v>
      </c>
      <c r="G61" s="15">
        <v>1</v>
      </c>
      <c r="H61" s="15">
        <v>100</v>
      </c>
      <c r="I61" s="16" t="s">
        <v>53</v>
      </c>
      <c r="J61" s="15">
        <v>203001</v>
      </c>
      <c r="K61" s="15">
        <v>1</v>
      </c>
      <c r="L61" s="15">
        <v>1</v>
      </c>
      <c r="M61" s="15">
        <f>_xlfn.XLOOKUP($A61,[1]MonsterInfo!$A:$A,[1]MonsterInfo!K:K)</f>
        <v>5000</v>
      </c>
      <c r="N61" s="15">
        <f>_xlfn.XLOOKUP($A61,[1]MonsterInfo!$A:$A,[1]MonsterInfo!L:L)</f>
        <v>200</v>
      </c>
      <c r="O61" s="26">
        <f>_xlfn.XLOOKUP($A61,[1]MonsterInfo!$A:$A,[1]MonsterInfo!M:M)</f>
        <v>1.5</v>
      </c>
      <c r="P61" s="26">
        <f>_xlfn.XLOOKUP($A61,[1]MonsterInfo!$A:$A,[1]MonsterInfo!N:N)</f>
        <v>0</v>
      </c>
      <c r="Q61" s="30">
        <f>_xlfn.XLOOKUP($A61,[1]MonsterInfo!$A:$A,[1]MonsterInfo!O:O)</f>
        <v>1500</v>
      </c>
      <c r="R61" s="26">
        <f>_xlfn.XLOOKUP($A61,[1]MonsterInfo!$A:$A,[1]MonsterInfo!P:P)</f>
        <v>1.5</v>
      </c>
      <c r="S61" s="31">
        <f>_xlfn.XLOOKUP($A61,[1]MonsterInfo!$A:$A,[1]MonsterInfo!Q:Q)</f>
        <v>0.8</v>
      </c>
      <c r="T61" s="30">
        <f>_xlfn.XLOOKUP($A61,[1]MonsterInfo!$A:$A,[1]MonsterInfo!R:R)</f>
        <v>8</v>
      </c>
      <c r="U61" s="26">
        <f>_xlfn.XLOOKUP($A61,[1]MonsterInfo!$A:$A,[1]MonsterInfo!S:S)</f>
        <v>0.5</v>
      </c>
      <c r="V61" s="26">
        <f>_xlfn.XLOOKUP($A61,[1]MonsterInfo!$A:$A,[1]MonsterInfo!T:T)</f>
        <v>0.2</v>
      </c>
      <c r="W61" s="34" t="s">
        <v>138</v>
      </c>
      <c r="X61" s="35" t="s">
        <v>171</v>
      </c>
    </row>
    <row r="62" s="3" customFormat="1" ht="17.25" customHeight="1" spans="1:24">
      <c r="A62" s="15">
        <v>203002</v>
      </c>
      <c r="B62" s="16" t="s">
        <v>172</v>
      </c>
      <c r="C62" s="16" t="str">
        <f t="shared" si="0"/>
        <v>monster_name_203002</v>
      </c>
      <c r="D62" s="17"/>
      <c r="E62" s="15">
        <v>3</v>
      </c>
      <c r="F62" s="16" t="s">
        <v>52</v>
      </c>
      <c r="G62" s="15">
        <v>1</v>
      </c>
      <c r="H62" s="15">
        <v>100</v>
      </c>
      <c r="I62" s="16" t="s">
        <v>53</v>
      </c>
      <c r="J62" s="15">
        <v>203002</v>
      </c>
      <c r="K62" s="15">
        <v>0</v>
      </c>
      <c r="L62" s="15">
        <v>1</v>
      </c>
      <c r="M62" s="15">
        <f>_xlfn.XLOOKUP($A62,[1]MonsterInfo!$A:$A,[1]MonsterInfo!$K:$K)</f>
        <v>40000</v>
      </c>
      <c r="N62" s="15">
        <f>_xlfn.XLOOKUP($A62,[1]MonsterInfo!$A:$A,[1]MonsterInfo!L:L)</f>
        <v>1000</v>
      </c>
      <c r="O62" s="26">
        <f>_xlfn.XLOOKUP($A62,[1]MonsterInfo!$A:$A,[1]MonsterInfo!M:M)</f>
        <v>1.5</v>
      </c>
      <c r="P62" s="26">
        <f>_xlfn.XLOOKUP($A62,[1]MonsterInfo!$A:$A,[1]MonsterInfo!N:N)</f>
        <v>0</v>
      </c>
      <c r="Q62" s="30">
        <f>_xlfn.XLOOKUP($A62,[1]MonsterInfo!$A:$A,[1]MonsterInfo!O:O)</f>
        <v>1500</v>
      </c>
      <c r="R62" s="26">
        <f>_xlfn.XLOOKUP($A62,[1]MonsterInfo!$A:$A,[1]MonsterInfo!P:P)</f>
        <v>1.5</v>
      </c>
      <c r="S62" s="31">
        <f>_xlfn.XLOOKUP($A62,[1]MonsterInfo!$A:$A,[1]MonsterInfo!Q:Q)</f>
        <v>0.8</v>
      </c>
      <c r="T62" s="30">
        <f>_xlfn.XLOOKUP($A62,[1]MonsterInfo!$A:$A,[1]MonsterInfo!R:R)</f>
        <v>8</v>
      </c>
      <c r="U62" s="26">
        <f>_xlfn.XLOOKUP($A62,[1]MonsterInfo!$A:$A,[1]MonsterInfo!S:S)</f>
        <v>0.5</v>
      </c>
      <c r="V62" s="26">
        <f>_xlfn.XLOOKUP($A62,[1]MonsterInfo!$A:$A,[1]MonsterInfo!T:T)</f>
        <v>0.2</v>
      </c>
      <c r="W62" s="34" t="s">
        <v>138</v>
      </c>
      <c r="X62" s="35" t="s">
        <v>173</v>
      </c>
    </row>
    <row r="63" s="3" customFormat="1" ht="17.25" customHeight="1" spans="1:24">
      <c r="A63" s="15">
        <v>203003</v>
      </c>
      <c r="B63" s="16" t="s">
        <v>174</v>
      </c>
      <c r="C63" s="16" t="str">
        <f t="shared" si="0"/>
        <v>monster_name_203003</v>
      </c>
      <c r="D63" s="17"/>
      <c r="E63" s="15">
        <v>3</v>
      </c>
      <c r="F63" s="16" t="s">
        <v>52</v>
      </c>
      <c r="G63" s="15">
        <v>1</v>
      </c>
      <c r="H63" s="15">
        <v>100</v>
      </c>
      <c r="I63" s="16" t="s">
        <v>53</v>
      </c>
      <c r="J63" s="15">
        <v>203003</v>
      </c>
      <c r="K63" s="15">
        <v>1</v>
      </c>
      <c r="L63" s="15">
        <v>1</v>
      </c>
      <c r="M63" s="15">
        <f>_xlfn.XLOOKUP($A63,[1]MonsterInfo!$A:$A,[1]MonsterInfo!$K:$K)</f>
        <v>300000</v>
      </c>
      <c r="N63" s="15">
        <f>_xlfn.XLOOKUP($A63,[1]MonsterInfo!$A:$A,[1]MonsterInfo!L:L)</f>
        <v>2000</v>
      </c>
      <c r="O63" s="26">
        <f>_xlfn.XLOOKUP($A63,[1]MonsterInfo!$A:$A,[1]MonsterInfo!M:M)</f>
        <v>2</v>
      </c>
      <c r="P63" s="26">
        <f>_xlfn.XLOOKUP($A63,[1]MonsterInfo!$A:$A,[1]MonsterInfo!N:N)</f>
        <v>0</v>
      </c>
      <c r="Q63" s="30">
        <f>_xlfn.XLOOKUP($A63,[1]MonsterInfo!$A:$A,[1]MonsterInfo!O:O)</f>
        <v>1500</v>
      </c>
      <c r="R63" s="26">
        <f>_xlfn.XLOOKUP($A63,[1]MonsterInfo!$A:$A,[1]MonsterInfo!P:P)</f>
        <v>1.5</v>
      </c>
      <c r="S63" s="31">
        <f>_xlfn.XLOOKUP($A63,[1]MonsterInfo!$A:$A,[1]MonsterInfo!Q:Q)</f>
        <v>0.8</v>
      </c>
      <c r="T63" s="30">
        <f>_xlfn.XLOOKUP($A63,[1]MonsterInfo!$A:$A,[1]MonsterInfo!R:R)</f>
        <v>8</v>
      </c>
      <c r="U63" s="26">
        <f>_xlfn.XLOOKUP($A63,[1]MonsterInfo!$A:$A,[1]MonsterInfo!S:S)</f>
        <v>0.5</v>
      </c>
      <c r="V63" s="26">
        <f>_xlfn.XLOOKUP($A63,[1]MonsterInfo!$A:$A,[1]MonsterInfo!T:T)</f>
        <v>0.2</v>
      </c>
      <c r="W63" s="34" t="s">
        <v>138</v>
      </c>
      <c r="X63" s="35" t="s">
        <v>175</v>
      </c>
    </row>
    <row r="64" s="3" customFormat="1" ht="17.25" customHeight="1" spans="1:24">
      <c r="A64" s="15">
        <v>203004</v>
      </c>
      <c r="B64" s="16" t="s">
        <v>176</v>
      </c>
      <c r="C64" s="16" t="str">
        <f t="shared" si="0"/>
        <v>monster_name_203004</v>
      </c>
      <c r="D64" s="17"/>
      <c r="E64" s="15">
        <v>3</v>
      </c>
      <c r="F64" s="16" t="s">
        <v>52</v>
      </c>
      <c r="G64" s="15">
        <v>1</v>
      </c>
      <c r="H64" s="15">
        <v>100</v>
      </c>
      <c r="I64" s="16" t="s">
        <v>53</v>
      </c>
      <c r="J64" s="15">
        <v>203004</v>
      </c>
      <c r="K64" s="15">
        <v>0</v>
      </c>
      <c r="L64" s="15">
        <v>1</v>
      </c>
      <c r="M64" s="15">
        <f>_xlfn.XLOOKUP($A64,[1]MonsterInfo!$A:$A,[1]MonsterInfo!$K:$K)</f>
        <v>2000000</v>
      </c>
      <c r="N64" s="15">
        <f>_xlfn.XLOOKUP($A64,[1]MonsterInfo!$A:$A,[1]MonsterInfo!L:L)</f>
        <v>4000</v>
      </c>
      <c r="O64" s="26">
        <f>_xlfn.XLOOKUP($A64,[1]MonsterInfo!$A:$A,[1]MonsterInfo!M:M)</f>
        <v>2</v>
      </c>
      <c r="P64" s="26">
        <f>_xlfn.XLOOKUP($A64,[1]MonsterInfo!$A:$A,[1]MonsterInfo!N:N)</f>
        <v>0</v>
      </c>
      <c r="Q64" s="30">
        <f>_xlfn.XLOOKUP($A64,[1]MonsterInfo!$A:$A,[1]MonsterInfo!O:O)</f>
        <v>1500</v>
      </c>
      <c r="R64" s="26">
        <f>_xlfn.XLOOKUP($A64,[1]MonsterInfo!$A:$A,[1]MonsterInfo!P:P)</f>
        <v>1.5</v>
      </c>
      <c r="S64" s="31">
        <f>_xlfn.XLOOKUP($A64,[1]MonsterInfo!$A:$A,[1]MonsterInfo!Q:Q)</f>
        <v>0.8</v>
      </c>
      <c r="T64" s="30">
        <f>_xlfn.XLOOKUP($A64,[1]MonsterInfo!$A:$A,[1]MonsterInfo!R:R)</f>
        <v>6</v>
      </c>
      <c r="U64" s="26">
        <f>_xlfn.XLOOKUP($A64,[1]MonsterInfo!$A:$A,[1]MonsterInfo!S:S)</f>
        <v>0.5</v>
      </c>
      <c r="V64" s="26">
        <f>_xlfn.XLOOKUP($A64,[1]MonsterInfo!$A:$A,[1]MonsterInfo!T:T)</f>
        <v>0.2</v>
      </c>
      <c r="W64" s="34" t="s">
        <v>138</v>
      </c>
      <c r="X64" s="35" t="s">
        <v>177</v>
      </c>
    </row>
    <row r="65" s="3" customFormat="1" ht="17.25" customHeight="1" spans="1:24">
      <c r="A65" s="15">
        <v>203005</v>
      </c>
      <c r="B65" s="16" t="s">
        <v>178</v>
      </c>
      <c r="C65" s="16" t="str">
        <f t="shared" si="0"/>
        <v>monster_name_203005</v>
      </c>
      <c r="D65" s="17"/>
      <c r="E65" s="15">
        <v>3</v>
      </c>
      <c r="F65" s="16" t="s">
        <v>52</v>
      </c>
      <c r="G65" s="15">
        <v>1</v>
      </c>
      <c r="H65" s="15">
        <v>100</v>
      </c>
      <c r="I65" s="16" t="s">
        <v>53</v>
      </c>
      <c r="J65" s="15">
        <v>203005</v>
      </c>
      <c r="K65" s="15">
        <v>0</v>
      </c>
      <c r="L65" s="15">
        <v>1</v>
      </c>
      <c r="M65" s="15">
        <f>_xlfn.XLOOKUP($A65,[1]MonsterInfo!$A:$A,[1]MonsterInfo!$K:$K)</f>
        <v>10000000</v>
      </c>
      <c r="N65" s="15">
        <f>_xlfn.XLOOKUP($A65,[1]MonsterInfo!$A:$A,[1]MonsterInfo!L:L)</f>
        <v>8000</v>
      </c>
      <c r="O65" s="26">
        <f>_xlfn.XLOOKUP($A65,[1]MonsterInfo!$A:$A,[1]MonsterInfo!M:M)</f>
        <v>2.5</v>
      </c>
      <c r="P65" s="26">
        <f>_xlfn.XLOOKUP($A65,[1]MonsterInfo!$A:$A,[1]MonsterInfo!N:N)</f>
        <v>0</v>
      </c>
      <c r="Q65" s="30">
        <f>_xlfn.XLOOKUP($A65,[1]MonsterInfo!$A:$A,[1]MonsterInfo!O:O)</f>
        <v>1500</v>
      </c>
      <c r="R65" s="26">
        <f>_xlfn.XLOOKUP($A65,[1]MonsterInfo!$A:$A,[1]MonsterInfo!P:P)</f>
        <v>1.5</v>
      </c>
      <c r="S65" s="31">
        <f>_xlfn.XLOOKUP($A65,[1]MonsterInfo!$A:$A,[1]MonsterInfo!Q:Q)</f>
        <v>0.8</v>
      </c>
      <c r="T65" s="30">
        <f>_xlfn.XLOOKUP($A65,[1]MonsterInfo!$A:$A,[1]MonsterInfo!R:R)</f>
        <v>6</v>
      </c>
      <c r="U65" s="26">
        <f>_xlfn.XLOOKUP($A65,[1]MonsterInfo!$A:$A,[1]MonsterInfo!S:S)</f>
        <v>0.5</v>
      </c>
      <c r="V65" s="26">
        <f>_xlfn.XLOOKUP($A65,[1]MonsterInfo!$A:$A,[1]MonsterInfo!T:T)</f>
        <v>0.2</v>
      </c>
      <c r="W65" s="34" t="s">
        <v>138</v>
      </c>
      <c r="X65" s="35" t="s">
        <v>179</v>
      </c>
    </row>
    <row r="66" s="3" customFormat="1" ht="17.25" customHeight="1" spans="1:24">
      <c r="A66" s="15">
        <v>203103</v>
      </c>
      <c r="B66" s="16" t="s">
        <v>180</v>
      </c>
      <c r="C66" s="16" t="str">
        <f t="shared" si="0"/>
        <v>monster_name_203103</v>
      </c>
      <c r="D66" s="17"/>
      <c r="E66" s="15">
        <v>3</v>
      </c>
      <c r="F66" s="16" t="s">
        <v>52</v>
      </c>
      <c r="G66" s="15">
        <v>2</v>
      </c>
      <c r="H66" s="15">
        <v>0</v>
      </c>
      <c r="I66" s="16" t="s">
        <v>53</v>
      </c>
      <c r="J66" s="15">
        <v>203103</v>
      </c>
      <c r="K66" s="15">
        <v>1</v>
      </c>
      <c r="L66" s="15">
        <v>1</v>
      </c>
      <c r="M66" s="15">
        <f>_xlfn.XLOOKUP($A66,[1]MonsterInfo!$A:$A,[1]MonsterInfo!$K:$K)</f>
        <v>25000</v>
      </c>
      <c r="N66" s="15">
        <f>_xlfn.XLOOKUP($A66,[1]MonsterInfo!$A:$A,[1]MonsterInfo!L:L)</f>
        <v>1000</v>
      </c>
      <c r="O66" s="26">
        <f>_xlfn.XLOOKUP($A66,[1]MonsterInfo!$A:$A,[1]MonsterInfo!M:M)</f>
        <v>1.5</v>
      </c>
      <c r="P66" s="26">
        <f>_xlfn.XLOOKUP($A66,[1]MonsterInfo!$A:$A,[1]MonsterInfo!N:N)</f>
        <v>0</v>
      </c>
      <c r="Q66" s="30">
        <f>_xlfn.XLOOKUP($A66,[1]MonsterInfo!$A:$A,[1]MonsterInfo!O:O)</f>
        <v>1500</v>
      </c>
      <c r="R66" s="26">
        <f>_xlfn.XLOOKUP($A66,[1]MonsterInfo!$A:$A,[1]MonsterInfo!P:P)</f>
        <v>1.5</v>
      </c>
      <c r="S66" s="31">
        <f>_xlfn.XLOOKUP($A66,[1]MonsterInfo!$A:$A,[1]MonsterInfo!Q:Q)</f>
        <v>1.3</v>
      </c>
      <c r="T66" s="30">
        <f>_xlfn.XLOOKUP($A66,[1]MonsterInfo!$A:$A,[1]MonsterInfo!R:R)</f>
        <v>0</v>
      </c>
      <c r="U66" s="26">
        <f>_xlfn.XLOOKUP($A66,[1]MonsterInfo!$A:$A,[1]MonsterInfo!S:S)</f>
        <v>0.2</v>
      </c>
      <c r="V66" s="26">
        <f>_xlfn.XLOOKUP($A66,[1]MonsterInfo!$A:$A,[1]MonsterInfo!T:T)</f>
        <v>0.2</v>
      </c>
      <c r="W66" s="34" t="s">
        <v>138</v>
      </c>
      <c r="X66" s="36"/>
    </row>
    <row r="67" s="3" customFormat="1" ht="17.25" customHeight="1" spans="1:24">
      <c r="A67" s="15">
        <v>203104</v>
      </c>
      <c r="B67" s="16" t="s">
        <v>181</v>
      </c>
      <c r="C67" s="16" t="str">
        <f t="shared" si="0"/>
        <v>monster_name_203104</v>
      </c>
      <c r="D67" s="17"/>
      <c r="E67" s="15">
        <v>3</v>
      </c>
      <c r="F67" s="16" t="s">
        <v>52</v>
      </c>
      <c r="G67" s="15">
        <v>2</v>
      </c>
      <c r="H67" s="15">
        <v>0</v>
      </c>
      <c r="I67" s="16" t="s">
        <v>53</v>
      </c>
      <c r="J67" s="15">
        <v>203104</v>
      </c>
      <c r="K67" s="15">
        <v>0</v>
      </c>
      <c r="L67" s="15">
        <v>1</v>
      </c>
      <c r="M67" s="15">
        <f>_xlfn.XLOOKUP($A67,[1]MonsterInfo!$A:$A,[1]MonsterInfo!$K:$K)</f>
        <v>50000</v>
      </c>
      <c r="N67" s="15">
        <f>_xlfn.XLOOKUP($A67,[1]MonsterInfo!$A:$A,[1]MonsterInfo!L:L)</f>
        <v>4000</v>
      </c>
      <c r="O67" s="26">
        <f>_xlfn.XLOOKUP($A67,[1]MonsterInfo!$A:$A,[1]MonsterInfo!M:M)</f>
        <v>1.5</v>
      </c>
      <c r="P67" s="26">
        <f>_xlfn.XLOOKUP($A67,[1]MonsterInfo!$A:$A,[1]MonsterInfo!N:N)</f>
        <v>0</v>
      </c>
      <c r="Q67" s="30">
        <f>_xlfn.XLOOKUP($A67,[1]MonsterInfo!$A:$A,[1]MonsterInfo!O:O)</f>
        <v>1500</v>
      </c>
      <c r="R67" s="26">
        <f>_xlfn.XLOOKUP($A67,[1]MonsterInfo!$A:$A,[1]MonsterInfo!P:P)</f>
        <v>1.5</v>
      </c>
      <c r="S67" s="31">
        <f>_xlfn.XLOOKUP($A67,[1]MonsterInfo!$A:$A,[1]MonsterInfo!Q:Q)</f>
        <v>1.3</v>
      </c>
      <c r="T67" s="30">
        <f>_xlfn.XLOOKUP($A67,[1]MonsterInfo!$A:$A,[1]MonsterInfo!R:R)</f>
        <v>0</v>
      </c>
      <c r="U67" s="26">
        <f>_xlfn.XLOOKUP($A67,[1]MonsterInfo!$A:$A,[1]MonsterInfo!S:S)</f>
        <v>0.2</v>
      </c>
      <c r="V67" s="26">
        <f>_xlfn.XLOOKUP($A67,[1]MonsterInfo!$A:$A,[1]MonsterInfo!T:T)</f>
        <v>0.2</v>
      </c>
      <c r="W67" s="34" t="s">
        <v>138</v>
      </c>
      <c r="X67" s="36"/>
    </row>
    <row r="68" s="3" customFormat="1" ht="17.25" customHeight="1" spans="1:24">
      <c r="A68" s="15">
        <v>203105</v>
      </c>
      <c r="B68" s="16" t="s">
        <v>182</v>
      </c>
      <c r="C68" s="16" t="str">
        <f>"monster_name_"&amp;J68</f>
        <v>monster_name_203105</v>
      </c>
      <c r="D68" s="17"/>
      <c r="E68" s="15">
        <v>3</v>
      </c>
      <c r="F68" s="16" t="s">
        <v>52</v>
      </c>
      <c r="G68" s="15">
        <v>2</v>
      </c>
      <c r="H68" s="15">
        <v>0</v>
      </c>
      <c r="I68" s="16" t="s">
        <v>53</v>
      </c>
      <c r="J68" s="15">
        <v>203105</v>
      </c>
      <c r="K68" s="15">
        <v>0</v>
      </c>
      <c r="L68" s="15">
        <v>1</v>
      </c>
      <c r="M68" s="15">
        <f>_xlfn.XLOOKUP($A68,[1]MonsterInfo!$A:$A,[1]MonsterInfo!$K:$K)</f>
        <v>100000</v>
      </c>
      <c r="N68" s="15">
        <f>_xlfn.XLOOKUP($A68,[1]MonsterInfo!$A:$A,[1]MonsterInfo!L:L)</f>
        <v>8000</v>
      </c>
      <c r="O68" s="26">
        <f>_xlfn.XLOOKUP($A68,[1]MonsterInfo!$A:$A,[1]MonsterInfo!M:M)</f>
        <v>1.5</v>
      </c>
      <c r="P68" s="26">
        <f>_xlfn.XLOOKUP($A68,[1]MonsterInfo!$A:$A,[1]MonsterInfo!N:N)</f>
        <v>0</v>
      </c>
      <c r="Q68" s="30">
        <f>_xlfn.XLOOKUP($A68,[1]MonsterInfo!$A:$A,[1]MonsterInfo!O:O)</f>
        <v>1500</v>
      </c>
      <c r="R68" s="26">
        <f>_xlfn.XLOOKUP($A68,[1]MonsterInfo!$A:$A,[1]MonsterInfo!P:P)</f>
        <v>1.5</v>
      </c>
      <c r="S68" s="31">
        <f>_xlfn.XLOOKUP($A68,[1]MonsterInfo!$A:$A,[1]MonsterInfo!Q:Q)</f>
        <v>1.3</v>
      </c>
      <c r="T68" s="30">
        <f>_xlfn.XLOOKUP($A68,[1]MonsterInfo!$A:$A,[1]MonsterInfo!R:R)</f>
        <v>0</v>
      </c>
      <c r="U68" s="26">
        <f>_xlfn.XLOOKUP($A68,[1]MonsterInfo!$A:$A,[1]MonsterInfo!S:S)</f>
        <v>0.2</v>
      </c>
      <c r="V68" s="26">
        <f>_xlfn.XLOOKUP($A68,[1]MonsterInfo!$A:$A,[1]MonsterInfo!T:T)</f>
        <v>0.2</v>
      </c>
      <c r="W68" s="34" t="s">
        <v>138</v>
      </c>
      <c r="X68" s="36"/>
    </row>
    <row r="69" ht="17.25" customHeight="1" spans="1:24">
      <c r="A69" s="12">
        <v>209001</v>
      </c>
      <c r="B69" s="13" t="s">
        <v>183</v>
      </c>
      <c r="C69" s="13" t="str">
        <f>"monster_name_"&amp;J69</f>
        <v>monster_name_201001</v>
      </c>
      <c r="D69" s="18"/>
      <c r="E69" s="12">
        <v>2</v>
      </c>
      <c r="F69" s="13" t="s">
        <v>52</v>
      </c>
      <c r="G69" s="12">
        <v>3</v>
      </c>
      <c r="H69" s="12">
        <v>1</v>
      </c>
      <c r="I69" s="27" t="s">
        <v>53</v>
      </c>
      <c r="J69" s="12">
        <v>201001</v>
      </c>
      <c r="K69" s="12">
        <v>1</v>
      </c>
      <c r="L69" s="12">
        <v>1</v>
      </c>
      <c r="M69" s="12">
        <v>1000000000</v>
      </c>
      <c r="N69" s="12">
        <v>10</v>
      </c>
      <c r="O69" s="25">
        <v>2.2</v>
      </c>
      <c r="P69" s="12">
        <v>3</v>
      </c>
      <c r="Q69" s="12">
        <v>1500</v>
      </c>
      <c r="R69" s="25">
        <v>1.5</v>
      </c>
      <c r="S69" s="12">
        <v>1</v>
      </c>
      <c r="T69" s="12">
        <v>0</v>
      </c>
      <c r="U69" s="25">
        <v>0.4</v>
      </c>
      <c r="V69" s="25">
        <v>0.2</v>
      </c>
      <c r="W69" s="13" t="s">
        <v>184</v>
      </c>
      <c r="X69" s="29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GrapeCity, Inc.</Company>
  <Application>wijmo.xlsx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MonsterInfo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hortor</cp:lastModifiedBy>
  <dcterms:created xsi:type="dcterms:W3CDTF">2025-07-11T08:30:00Z</dcterms:created>
  <dcterms:modified xsi:type="dcterms:W3CDTF">2025-08-04T08:34:09Z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290F7B9245BE432CAA1FA613F94B8E88_12</vt:lpwstr>
  </property>
  <property fmtid="{D5CDD505-2E9C-101B-9397-08002B2CF9AE}" pid="3" name="KSOProductBuildVer">
    <vt:lpwstr>2052-12.1.0.21915</vt:lpwstr>
  </property>
</Properties>
</file>