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640"/>
  </bookViews>
  <sheets>
    <sheet name="HellWallRewar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<sst xmlns="http://schemas.openxmlformats.org/spreadsheetml/2006/main" count="92" uniqueCount="26">
  <si>
    <t>all</t>
  </si>
  <si>
    <t>none</t>
  </si>
  <si>
    <t>int32</t>
  </si>
  <si>
    <t>Array(RewardData)</t>
  </si>
  <si>
    <t>id</t>
  </si>
  <si>
    <t>difficulty</t>
  </si>
  <si>
    <t>firstReward</t>
  </si>
  <si>
    <t>clearReward</t>
  </si>
  <si>
    <t>probabilityReward1</t>
  </si>
  <si>
    <t>神话突破石</t>
  </si>
  <si>
    <t>突破石</t>
  </si>
  <si>
    <t>熔岩铸币</t>
  </si>
  <si>
    <t>编号</t>
  </si>
  <si>
    <t>难度</t>
  </si>
  <si>
    <t>首通奖励</t>
  </si>
  <si>
    <t>通关奖励</t>
  </si>
  <si>
    <t>概率奖励1</t>
  </si>
  <si>
    <t>数量</t>
  </si>
  <si>
    <t>道具,201005,1,</t>
  </si>
  <si>
    <t>道具,201004,1,</t>
  </si>
  <si>
    <t>道具,101010,1,</t>
  </si>
  <si>
    <t>道具ID</t>
  </si>
  <si>
    <t>权重</t>
  </si>
  <si>
    <t>列1</t>
  </si>
  <si>
    <t>列2</t>
  </si>
  <si>
    <t>道具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</si>
</sst>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10"/>
      </top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>
      <alignment vertical="center"/>
    </xf>
    <xf numFmtId="49" fontId="1" fillId="2" borderId="3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7"/>
  <sheetViews>
    <sheetView tabSelected="1" zoomScale="76" zoomScaleNormal="76" workbookViewId="0">
      <selection activeCell="E20" sqref="E20"/>
    </sheetView>
  </sheetViews>
  <sheetFormatPr defaultColWidth="9.23076923076923" defaultRowHeight="16.8"/>
  <cols>
    <col min="1" max="1" width="6.92307692307692" style="1" customWidth="1"/>
    <col min="2" max="2" width="10.4615384615385" style="1" customWidth="1"/>
    <col min="3" max="3" width="59.3846153846154" style="1" customWidth="1"/>
    <col min="4" max="4" width="53.7692307692308" style="1" customWidth="1"/>
    <col min="5" max="5" width="39.3846153846154" style="1" customWidth="1"/>
    <col min="6" max="6" width="12.7692307692308" style="1" customWidth="1"/>
    <col min="7" max="7" width="18.3076923076923" style="1" customWidth="1"/>
    <col min="8" max="8" width="8.15384615384615" customWidth="1"/>
    <col min="9" max="9" width="19.3846153846154" customWidth="1"/>
    <col min="10" max="10" width="10.3076923076923" customWidth="1"/>
    <col min="11" max="11" width="20.5384615384615" customWidth="1"/>
    <col min="12" max="12" width="12.7692307692308" style="2" customWidth="1"/>
    <col min="13" max="13" width="16" customWidth="1"/>
    <col min="14" max="14" width="8.15384615384615" customWidth="1"/>
    <col min="15" max="15" width="17.1538461538462" customWidth="1"/>
    <col min="16" max="16" width="10.3076923076923" customWidth="1"/>
    <col min="17" max="17" width="19.3846153846154" style="3" customWidth="1"/>
    <col min="18" max="18" width="12.7692307692308" style="2" customWidth="1"/>
    <col min="19" max="19" width="8.46153846153846" style="3" customWidth="1"/>
    <col min="20" max="20" width="6" style="3" customWidth="1"/>
    <col min="21" max="21" width="6" style="4" customWidth="1"/>
    <col min="22" max="22" width="19.3846153846154" style="3" customWidth="1"/>
    <col min="23" max="23" width="12.7692307692308" style="3" customWidth="1"/>
    <col min="24" max="24" width="8.46153846153846" style="3" customWidth="1"/>
    <col min="25" max="26" width="6" style="3" customWidth="1"/>
    <col min="27" max="27" width="19.3846153846154" style="3" customWidth="1"/>
    <col min="28" max="28" width="6" style="2" customWidth="1"/>
    <col min="29" max="29" width="8.46153846153846" style="3" customWidth="1"/>
    <col min="30" max="30" width="6" style="3" customWidth="1"/>
    <col min="31" max="31" width="6" style="4" customWidth="1"/>
    <col min="32" max="32" width="21.6153846153846" style="3" customWidth="1"/>
    <col min="33" max="33" width="6" style="3" customWidth="1"/>
    <col min="34" max="34" width="8.46153846153846" style="3" customWidth="1"/>
    <col min="35" max="36" width="6" style="3" customWidth="1"/>
    <col min="37" max="37" width="22.7692307692308" style="3" customWidth="1"/>
    <col min="38" max="38" width="6" style="3" customWidth="1"/>
    <col min="39" max="39" width="8.46153846153846" style="3" customWidth="1"/>
    <col min="40" max="41" width="6" style="3" customWidth="1"/>
    <col min="42" max="42" width="22.7692307692308" style="5" customWidth="1"/>
  </cols>
  <sheetData>
    <row r="1" spans="1:42">
      <c r="A1" s="6" t="s">
        <v>0</v>
      </c>
      <c r="B1" s="6" t="s">
        <v>0</v>
      </c>
      <c r="C1" s="6" t="s">
        <v>0</v>
      </c>
      <c r="D1" s="6" t="s">
        <v>0</v>
      </c>
      <c r="E1" s="6" t="s">
        <v>0</v>
      </c>
      <c r="F1" s="7" t="s">
        <v>1</v>
      </c>
      <c r="G1" s="7" t="s">
        <v>1</v>
      </c>
      <c r="H1" s="7" t="s">
        <v>1</v>
      </c>
      <c r="I1" s="7" t="s">
        <v>1</v>
      </c>
      <c r="J1" s="7" t="s">
        <v>1</v>
      </c>
      <c r="K1" s="7" t="s">
        <v>1</v>
      </c>
      <c r="L1" s="9" t="s">
        <v>1</v>
      </c>
      <c r="M1" s="7" t="s">
        <v>1</v>
      </c>
      <c r="N1" s="7" t="s">
        <v>1</v>
      </c>
      <c r="O1" s="7" t="s">
        <v>1</v>
      </c>
      <c r="P1" s="7" t="s">
        <v>1</v>
      </c>
      <c r="Q1" s="10" t="s">
        <v>1</v>
      </c>
      <c r="R1" s="9" t="s">
        <v>1</v>
      </c>
      <c r="S1" s="10" t="s">
        <v>1</v>
      </c>
      <c r="T1" s="10" t="s">
        <v>1</v>
      </c>
      <c r="U1" s="10" t="s">
        <v>1</v>
      </c>
      <c r="V1" s="10" t="s">
        <v>1</v>
      </c>
      <c r="W1" s="10" t="s">
        <v>1</v>
      </c>
      <c r="X1" s="10" t="s">
        <v>1</v>
      </c>
      <c r="Y1" s="10" t="s">
        <v>1</v>
      </c>
      <c r="Z1" s="10" t="s">
        <v>1</v>
      </c>
      <c r="AA1" s="10" t="s">
        <v>1</v>
      </c>
      <c r="AB1" s="9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3"/>
    </row>
    <row r="2" spans="1:42">
      <c r="A2" s="6" t="s">
        <v>2</v>
      </c>
      <c r="B2" s="6" t="s">
        <v>2</v>
      </c>
      <c r="C2" s="6" t="s">
        <v>3</v>
      </c>
      <c r="D2" s="6" t="s">
        <v>3</v>
      </c>
      <c r="E2" s="6" t="s">
        <v>3</v>
      </c>
      <c r="F2" s="7"/>
      <c r="G2" s="7"/>
      <c r="H2" s="7"/>
      <c r="I2" s="7"/>
      <c r="J2" s="7"/>
      <c r="K2" s="7"/>
      <c r="L2" s="9"/>
      <c r="M2" s="7"/>
      <c r="N2" s="7"/>
      <c r="O2" s="7"/>
      <c r="P2" s="7"/>
      <c r="Q2" s="10"/>
      <c r="R2" s="9"/>
      <c r="S2" s="10"/>
      <c r="T2" s="10"/>
      <c r="U2" s="10"/>
      <c r="V2" s="10"/>
      <c r="W2" s="10"/>
      <c r="X2" s="10"/>
      <c r="Y2" s="10"/>
      <c r="Z2" s="10"/>
      <c r="AA2" s="10"/>
      <c r="AB2" s="9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3"/>
    </row>
    <row r="3" spans="1:42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/>
      <c r="H3" s="7" t="s">
        <v>10</v>
      </c>
      <c r="I3" s="7"/>
      <c r="J3" s="7" t="s">
        <v>11</v>
      </c>
      <c r="K3" s="7"/>
      <c r="L3" s="9" t="s">
        <v>9</v>
      </c>
      <c r="M3" s="7"/>
      <c r="N3" s="7" t="s">
        <v>10</v>
      </c>
      <c r="O3" s="7"/>
      <c r="P3" s="7" t="s">
        <v>11</v>
      </c>
      <c r="Q3" s="10"/>
      <c r="R3" s="9" t="s">
        <v>9</v>
      </c>
      <c r="S3" s="10"/>
      <c r="T3" s="10"/>
      <c r="U3" s="10"/>
      <c r="V3" s="10"/>
      <c r="W3" s="10" t="s">
        <v>9</v>
      </c>
      <c r="X3" s="10"/>
      <c r="Y3" s="10"/>
      <c r="Z3" s="10"/>
      <c r="AA3" s="10"/>
      <c r="AB3" s="9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3"/>
    </row>
    <row r="4" spans="1:42">
      <c r="A4" s="6" t="s">
        <v>12</v>
      </c>
      <c r="B4" s="6" t="s">
        <v>13</v>
      </c>
      <c r="C4" s="6" t="s">
        <v>14</v>
      </c>
      <c r="D4" s="6" t="s">
        <v>15</v>
      </c>
      <c r="E4" s="6" t="s">
        <v>16</v>
      </c>
      <c r="F4" s="7" t="s">
        <v>17</v>
      </c>
      <c r="G4" s="7" t="s">
        <v>18</v>
      </c>
      <c r="H4" s="7" t="s">
        <v>17</v>
      </c>
      <c r="I4" s="7" t="s">
        <v>19</v>
      </c>
      <c r="J4" s="7" t="s">
        <v>17</v>
      </c>
      <c r="K4" s="7" t="s">
        <v>20</v>
      </c>
      <c r="L4" s="9" t="s">
        <v>17</v>
      </c>
      <c r="M4" s="7" t="s">
        <v>18</v>
      </c>
      <c r="N4" s="7" t="s">
        <v>17</v>
      </c>
      <c r="O4" s="7" t="s">
        <v>19</v>
      </c>
      <c r="P4" s="7" t="s">
        <v>17</v>
      </c>
      <c r="Q4" s="10" t="s">
        <v>20</v>
      </c>
      <c r="R4" s="9"/>
      <c r="S4" s="10" t="s">
        <v>21</v>
      </c>
      <c r="T4" s="10" t="s">
        <v>22</v>
      </c>
      <c r="U4" s="10" t="s">
        <v>17</v>
      </c>
      <c r="V4" s="10" t="s">
        <v>23</v>
      </c>
      <c r="W4" s="10"/>
      <c r="X4" s="10" t="s">
        <v>21</v>
      </c>
      <c r="Y4" s="10" t="s">
        <v>22</v>
      </c>
      <c r="Z4" s="10" t="s">
        <v>17</v>
      </c>
      <c r="AA4" s="10" t="s">
        <v>24</v>
      </c>
      <c r="AB4" s="9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3"/>
    </row>
    <row r="5" spans="1:41">
      <c r="A5" s="1">
        <v>1</v>
      </c>
      <c r="B5" s="1">
        <v>1</v>
      </c>
      <c r="C5" s="1" t="str">
        <f>_xlfn.TEXTJOIN("|",TRUE,G5,I5,K5)</f>
        <v>道具,201005,1,3|道具,201004,1,30|道具,101010,1,2000</v>
      </c>
      <c r="D5" s="1" t="str">
        <f>_xlfn.TEXTJOIN("|",TRUE,M5,O5,Q5)</f>
        <v>道具,201005,1,2|道具,201004,1,20|道具,101010,1,1000</v>
      </c>
      <c r="E5" s="1" t="str">
        <f>_xlfn.TEXTJOIN("|",TRUE,V5,AA5)</f>
        <v/>
      </c>
      <c r="F5" s="8">
        <v>3</v>
      </c>
      <c r="G5" s="1" t="str">
        <f>$G$4&amp;F5</f>
        <v>道具,201005,1,3</v>
      </c>
      <c r="H5" s="8">
        <v>30</v>
      </c>
      <c r="I5" s="1" t="str">
        <f>$I$4&amp;H5</f>
        <v>道具,201004,1,30</v>
      </c>
      <c r="J5" s="8">
        <v>2000</v>
      </c>
      <c r="K5" s="1" t="str">
        <f>$K$4&amp;J5</f>
        <v>道具,101010,1,2000</v>
      </c>
      <c r="L5" s="8">
        <v>2</v>
      </c>
      <c r="M5" s="1" t="str">
        <f>$G$4&amp;L5</f>
        <v>道具,201005,1,2</v>
      </c>
      <c r="N5" s="8">
        <v>20</v>
      </c>
      <c r="O5" s="1" t="str">
        <f>$I$4&amp;N5</f>
        <v>道具,201004,1,20</v>
      </c>
      <c r="P5" s="8">
        <v>1000</v>
      </c>
      <c r="Q5" s="4" t="str">
        <f>$K$4&amp;P5</f>
        <v>道具,101010,1,1000</v>
      </c>
      <c r="R5" s="11"/>
      <c r="S5" s="4"/>
      <c r="T5" s="4"/>
      <c r="V5" s="3" t="str">
        <f>_xlfn.TEXTJOIN(",",TRUE,R5:U5)</f>
        <v/>
      </c>
      <c r="W5" s="4"/>
      <c r="X5" s="4"/>
      <c r="Y5" s="4"/>
      <c r="Z5" s="4"/>
      <c r="AA5" s="3" t="str">
        <f>_xlfn.TEXTJOIN(",",TRUE,W5:Z5)</f>
        <v/>
      </c>
      <c r="AB5" s="11"/>
      <c r="AC5" s="4"/>
      <c r="AD5" s="4"/>
      <c r="AE5" s="4"/>
      <c r="AF5" s="3"/>
      <c r="AG5" s="11"/>
      <c r="AH5" s="4"/>
      <c r="AI5" s="4"/>
      <c r="AJ5" s="4"/>
      <c r="AK5" s="3"/>
      <c r="AL5" s="11"/>
      <c r="AM5" s="4"/>
      <c r="AN5" s="4"/>
      <c r="AO5" s="4"/>
    </row>
    <row r="6" spans="1:41">
      <c r="A6" s="1">
        <v>2</v>
      </c>
      <c r="B6" s="1">
        <v>2</v>
      </c>
      <c r="C6" s="1" t="str">
        <f t="shared" ref="C6:C16" si="0">_xlfn.TEXTJOIN("|",TRUE,G6,I6,K6)</f>
        <v>道具,201005,1,5|道具,201004,1,50|道具,101010,1,2500</v>
      </c>
      <c r="D6" s="1" t="str">
        <f t="shared" ref="D6:D16" si="1">_xlfn.TEXTJOIN("|",TRUE,M6,O6,Q6)</f>
        <v>道具,201005,1,2|道具,201004,1,25|道具,101010,1,1100</v>
      </c>
      <c r="E6" s="1" t="str">
        <f>_xlfn.TEXTJOIN("|",TRUE,V6,AA6)</f>
        <v>道具,201005,9000,0|道具,201005,1000,1</v>
      </c>
      <c r="F6" s="8">
        <v>5</v>
      </c>
      <c r="G6" s="1" t="str">
        <f t="shared" ref="G6:G16" si="2">$G$4&amp;F6</f>
        <v>道具,201005,1,5</v>
      </c>
      <c r="H6" s="8">
        <v>50</v>
      </c>
      <c r="I6" s="1" t="str">
        <f t="shared" ref="I6:I16" si="3">$I$4&amp;H6</f>
        <v>道具,201004,1,50</v>
      </c>
      <c r="J6" s="8">
        <v>2500</v>
      </c>
      <c r="K6" s="1" t="str">
        <f t="shared" ref="K6:K16" si="4">$K$4&amp;J6</f>
        <v>道具,101010,1,2500</v>
      </c>
      <c r="L6" s="8">
        <v>2</v>
      </c>
      <c r="M6" s="1" t="str">
        <f>$G$4&amp;L6</f>
        <v>道具,201005,1,2</v>
      </c>
      <c r="N6" s="8">
        <v>25</v>
      </c>
      <c r="O6" s="1" t="str">
        <f>$I$4&amp;N6</f>
        <v>道具,201004,1,25</v>
      </c>
      <c r="P6" s="8">
        <v>1100</v>
      </c>
      <c r="Q6" s="4" t="str">
        <f>$K$4&amp;P6</f>
        <v>道具,101010,1,1100</v>
      </c>
      <c r="R6" s="11" t="s">
        <v>25</v>
      </c>
      <c r="S6" s="4">
        <v>201005</v>
      </c>
      <c r="T6" s="4">
        <f>10000-Y6</f>
        <v>9000</v>
      </c>
      <c r="U6" s="4">
        <v>0</v>
      </c>
      <c r="V6" s="3" t="str">
        <f t="shared" ref="V6:V16" si="5">_xlfn.TEXTJOIN(",",TRUE,R6:U6)</f>
        <v>道具,201005,9000,0</v>
      </c>
      <c r="W6" s="4" t="s">
        <v>25</v>
      </c>
      <c r="X6" s="4">
        <v>201005</v>
      </c>
      <c r="Y6" s="12">
        <v>1000</v>
      </c>
      <c r="Z6" s="12">
        <v>1</v>
      </c>
      <c r="AA6" s="3" t="str">
        <f t="shared" ref="AA5:AA16" si="6">_xlfn.TEXTJOIN(",",TRUE,W6:Z6)</f>
        <v>道具,201005,1000,1</v>
      </c>
      <c r="AB6" s="11"/>
      <c r="AC6" s="4"/>
      <c r="AD6" s="4"/>
      <c r="AE6" s="4"/>
      <c r="AF6" s="3"/>
      <c r="AG6" s="11"/>
      <c r="AH6" s="4"/>
      <c r="AI6" s="4"/>
      <c r="AJ6" s="4"/>
      <c r="AK6" s="3"/>
      <c r="AL6" s="11"/>
      <c r="AM6" s="4"/>
      <c r="AN6" s="4"/>
      <c r="AO6" s="4"/>
    </row>
    <row r="7" spans="1:41">
      <c r="A7" s="1">
        <v>3</v>
      </c>
      <c r="B7" s="1">
        <v>3</v>
      </c>
      <c r="C7" s="1" t="str">
        <f t="shared" si="0"/>
        <v>道具,201005,1,10|道具,201004,1,100|道具,101010,1,3000</v>
      </c>
      <c r="D7" s="1" t="str">
        <f t="shared" si="1"/>
        <v>道具,201005,1,2|道具,201004,1,30|道具,101010,1,1200</v>
      </c>
      <c r="E7" s="1" t="str">
        <f t="shared" ref="E6:E16" si="7">_xlfn.TEXTJOIN("|",TRUE,V7,AA7)</f>
        <v>道具,201005,9000,0|道具,201005,1000,2</v>
      </c>
      <c r="F7" s="8">
        <v>10</v>
      </c>
      <c r="G7" s="1" t="str">
        <f t="shared" si="2"/>
        <v>道具,201005,1,10</v>
      </c>
      <c r="H7" s="8">
        <v>100</v>
      </c>
      <c r="I7" s="1" t="str">
        <f t="shared" si="3"/>
        <v>道具,201004,1,100</v>
      </c>
      <c r="J7" s="8">
        <v>3000</v>
      </c>
      <c r="K7" s="1" t="str">
        <f t="shared" si="4"/>
        <v>道具,101010,1,3000</v>
      </c>
      <c r="L7" s="8">
        <v>2</v>
      </c>
      <c r="M7" s="1" t="str">
        <f>$G$4&amp;L7</f>
        <v>道具,201005,1,2</v>
      </c>
      <c r="N7" s="8">
        <v>30</v>
      </c>
      <c r="O7" s="1" t="str">
        <f>$I$4&amp;N7</f>
        <v>道具,201004,1,30</v>
      </c>
      <c r="P7" s="8">
        <v>1200</v>
      </c>
      <c r="Q7" s="4" t="str">
        <f>$K$4&amp;P7</f>
        <v>道具,101010,1,1200</v>
      </c>
      <c r="R7" s="11" t="s">
        <v>25</v>
      </c>
      <c r="S7" s="4">
        <v>201005</v>
      </c>
      <c r="T7" s="4">
        <f t="shared" ref="T7:T16" si="8">10000-Y7</f>
        <v>9000</v>
      </c>
      <c r="U7" s="4">
        <v>0</v>
      </c>
      <c r="V7" s="3" t="str">
        <f t="shared" si="5"/>
        <v>道具,201005,9000,0</v>
      </c>
      <c r="W7" s="4" t="s">
        <v>25</v>
      </c>
      <c r="X7" s="4">
        <v>201005</v>
      </c>
      <c r="Y7" s="12">
        <v>1000</v>
      </c>
      <c r="Z7" s="12">
        <v>2</v>
      </c>
      <c r="AA7" s="3" t="str">
        <f t="shared" si="6"/>
        <v>道具,201005,1000,2</v>
      </c>
      <c r="AB7" s="11"/>
      <c r="AC7" s="4"/>
      <c r="AD7" s="4"/>
      <c r="AE7" s="4"/>
      <c r="AF7" s="3"/>
      <c r="AG7" s="11"/>
      <c r="AH7" s="4"/>
      <c r="AI7" s="4"/>
      <c r="AJ7" s="4"/>
      <c r="AK7" s="3"/>
      <c r="AL7" s="11"/>
      <c r="AM7" s="4"/>
      <c r="AN7" s="4"/>
      <c r="AO7" s="4"/>
    </row>
    <row r="8" spans="1:41">
      <c r="A8" s="1">
        <v>4</v>
      </c>
      <c r="B8" s="1">
        <v>4</v>
      </c>
      <c r="C8" s="1" t="str">
        <f t="shared" si="0"/>
        <v>道具,201005,1,15|道具,201004,1,150|道具,101010,1,3500</v>
      </c>
      <c r="D8" s="1" t="str">
        <f t="shared" si="1"/>
        <v>道具,201005,1,3|道具,201004,1,35|道具,101010,1,1300</v>
      </c>
      <c r="E8" s="1" t="str">
        <f t="shared" si="7"/>
        <v>道具,201005,9000,0|道具,201005,1000,2</v>
      </c>
      <c r="F8" s="8">
        <v>15</v>
      </c>
      <c r="G8" s="1" t="str">
        <f t="shared" si="2"/>
        <v>道具,201005,1,15</v>
      </c>
      <c r="H8" s="8">
        <v>150</v>
      </c>
      <c r="I8" s="1" t="str">
        <f t="shared" si="3"/>
        <v>道具,201004,1,150</v>
      </c>
      <c r="J8" s="8">
        <v>3500</v>
      </c>
      <c r="K8" s="1" t="str">
        <f t="shared" si="4"/>
        <v>道具,101010,1,3500</v>
      </c>
      <c r="L8" s="8">
        <v>3</v>
      </c>
      <c r="M8" s="1" t="str">
        <f>$G$4&amp;L8</f>
        <v>道具,201005,1,3</v>
      </c>
      <c r="N8" s="8">
        <v>35</v>
      </c>
      <c r="O8" s="1" t="str">
        <f>$I$4&amp;N8</f>
        <v>道具,201004,1,35</v>
      </c>
      <c r="P8" s="8">
        <v>1300</v>
      </c>
      <c r="Q8" s="4" t="str">
        <f>$K$4&amp;P8</f>
        <v>道具,101010,1,1300</v>
      </c>
      <c r="R8" s="11" t="s">
        <v>25</v>
      </c>
      <c r="S8" s="4">
        <v>201005</v>
      </c>
      <c r="T8" s="4">
        <f t="shared" si="8"/>
        <v>9000</v>
      </c>
      <c r="U8" s="4">
        <v>0</v>
      </c>
      <c r="V8" s="3" t="str">
        <f t="shared" si="5"/>
        <v>道具,201005,9000,0</v>
      </c>
      <c r="W8" s="4" t="s">
        <v>25</v>
      </c>
      <c r="X8" s="4">
        <v>201005</v>
      </c>
      <c r="Y8" s="12">
        <v>1000</v>
      </c>
      <c r="Z8" s="12">
        <v>2</v>
      </c>
      <c r="AA8" s="3" t="str">
        <f t="shared" si="6"/>
        <v>道具,201005,1000,2</v>
      </c>
      <c r="AB8" s="11"/>
      <c r="AC8" s="4"/>
      <c r="AD8" s="4"/>
      <c r="AE8" s="4"/>
      <c r="AF8" s="3"/>
      <c r="AG8" s="11"/>
      <c r="AH8" s="4"/>
      <c r="AI8" s="4"/>
      <c r="AJ8" s="4"/>
      <c r="AK8" s="3"/>
      <c r="AL8" s="11"/>
      <c r="AM8" s="4"/>
      <c r="AN8" s="4"/>
      <c r="AO8" s="4"/>
    </row>
    <row r="9" spans="1:41">
      <c r="A9" s="1">
        <v>5</v>
      </c>
      <c r="B9" s="1">
        <v>5</v>
      </c>
      <c r="C9" s="1" t="str">
        <f t="shared" si="0"/>
        <v>道具,201005,1,20|道具,201004,1,200|道具,101010,1,4000</v>
      </c>
      <c r="D9" s="1" t="str">
        <f t="shared" si="1"/>
        <v>道具,201005,1,3|道具,201004,1,40|道具,101010,1,1400</v>
      </c>
      <c r="E9" s="1" t="str">
        <f t="shared" si="7"/>
        <v>道具,201005,8800,0|道具,201005,1200,3</v>
      </c>
      <c r="F9" s="8">
        <v>20</v>
      </c>
      <c r="G9" s="1" t="str">
        <f t="shared" si="2"/>
        <v>道具,201005,1,20</v>
      </c>
      <c r="H9" s="8">
        <v>200</v>
      </c>
      <c r="I9" s="1" t="str">
        <f t="shared" si="3"/>
        <v>道具,201004,1,200</v>
      </c>
      <c r="J9" s="8">
        <v>4000</v>
      </c>
      <c r="K9" s="1" t="str">
        <f t="shared" si="4"/>
        <v>道具,101010,1,4000</v>
      </c>
      <c r="L9" s="8">
        <v>3</v>
      </c>
      <c r="M9" s="1" t="str">
        <f>$G$4&amp;L9</f>
        <v>道具,201005,1,3</v>
      </c>
      <c r="N9" s="8">
        <v>40</v>
      </c>
      <c r="O9" s="1" t="str">
        <f>$I$4&amp;N9</f>
        <v>道具,201004,1,40</v>
      </c>
      <c r="P9" s="8">
        <v>1400</v>
      </c>
      <c r="Q9" s="4" t="str">
        <f>$K$4&amp;P9</f>
        <v>道具,101010,1,1400</v>
      </c>
      <c r="R9" s="11" t="s">
        <v>25</v>
      </c>
      <c r="S9" s="4">
        <v>201005</v>
      </c>
      <c r="T9" s="4">
        <f t="shared" si="8"/>
        <v>8800</v>
      </c>
      <c r="U9" s="4">
        <v>0</v>
      </c>
      <c r="V9" s="3" t="str">
        <f t="shared" si="5"/>
        <v>道具,201005,8800,0</v>
      </c>
      <c r="W9" s="4" t="s">
        <v>25</v>
      </c>
      <c r="X9" s="4">
        <v>201005</v>
      </c>
      <c r="Y9" s="12">
        <v>1200</v>
      </c>
      <c r="Z9" s="12">
        <v>3</v>
      </c>
      <c r="AA9" s="3" t="str">
        <f t="shared" si="6"/>
        <v>道具,201005,1200,3</v>
      </c>
      <c r="AB9" s="11"/>
      <c r="AC9" s="4"/>
      <c r="AD9" s="4"/>
      <c r="AE9" s="4"/>
      <c r="AF9" s="3"/>
      <c r="AG9" s="11"/>
      <c r="AH9" s="4"/>
      <c r="AI9" s="4"/>
      <c r="AJ9" s="4"/>
      <c r="AK9" s="3"/>
      <c r="AL9" s="11"/>
      <c r="AM9" s="4"/>
      <c r="AN9" s="4"/>
      <c r="AO9" s="4"/>
    </row>
    <row r="10" spans="1:41">
      <c r="A10" s="1">
        <v>6</v>
      </c>
      <c r="B10" s="1">
        <v>6</v>
      </c>
      <c r="C10" s="1" t="str">
        <f t="shared" si="0"/>
        <v>道具,201005,1,30|道具,201004,1,300|道具,101010,1,4500</v>
      </c>
      <c r="D10" s="1" t="str">
        <f t="shared" si="1"/>
        <v>道具,201005,1,4|道具,201004,1,45|道具,101010,1,1500</v>
      </c>
      <c r="E10" s="1" t="str">
        <f t="shared" si="7"/>
        <v>道具,201005,8800,0|道具,201005,1200,3</v>
      </c>
      <c r="F10" s="8">
        <v>30</v>
      </c>
      <c r="G10" s="1" t="str">
        <f t="shared" si="2"/>
        <v>道具,201005,1,30</v>
      </c>
      <c r="H10" s="8">
        <v>300</v>
      </c>
      <c r="I10" s="1" t="str">
        <f t="shared" si="3"/>
        <v>道具,201004,1,300</v>
      </c>
      <c r="J10" s="8">
        <v>4500</v>
      </c>
      <c r="K10" s="1" t="str">
        <f t="shared" si="4"/>
        <v>道具,101010,1,4500</v>
      </c>
      <c r="L10" s="8">
        <v>4</v>
      </c>
      <c r="M10" s="1" t="str">
        <f>$G$4&amp;L10</f>
        <v>道具,201005,1,4</v>
      </c>
      <c r="N10" s="8">
        <v>45</v>
      </c>
      <c r="O10" s="1" t="str">
        <f>$I$4&amp;N10</f>
        <v>道具,201004,1,45</v>
      </c>
      <c r="P10" s="8">
        <v>1500</v>
      </c>
      <c r="Q10" s="4" t="str">
        <f>$K$4&amp;P10</f>
        <v>道具,101010,1,1500</v>
      </c>
      <c r="R10" s="11" t="s">
        <v>25</v>
      </c>
      <c r="S10" s="4">
        <v>201005</v>
      </c>
      <c r="T10" s="4">
        <f t="shared" si="8"/>
        <v>8800</v>
      </c>
      <c r="U10" s="4">
        <v>0</v>
      </c>
      <c r="V10" s="3" t="str">
        <f t="shared" si="5"/>
        <v>道具,201005,8800,0</v>
      </c>
      <c r="W10" s="4" t="s">
        <v>25</v>
      </c>
      <c r="X10" s="4">
        <v>201005</v>
      </c>
      <c r="Y10" s="12">
        <v>1200</v>
      </c>
      <c r="Z10" s="12">
        <v>3</v>
      </c>
      <c r="AA10" s="3" t="str">
        <f t="shared" si="6"/>
        <v>道具,201005,1200,3</v>
      </c>
      <c r="AB10" s="11"/>
      <c r="AC10" s="4"/>
      <c r="AD10" s="4"/>
      <c r="AE10" s="4"/>
      <c r="AF10" s="3"/>
      <c r="AG10" s="11"/>
      <c r="AH10" s="4"/>
      <c r="AI10" s="4"/>
      <c r="AJ10" s="4"/>
      <c r="AK10" s="3"/>
      <c r="AL10" s="11"/>
      <c r="AM10" s="4"/>
      <c r="AN10" s="4"/>
      <c r="AO10" s="4"/>
    </row>
    <row r="11" spans="1:41">
      <c r="A11" s="1">
        <v>7</v>
      </c>
      <c r="B11" s="1">
        <v>7</v>
      </c>
      <c r="C11" s="1" t="str">
        <f t="shared" si="0"/>
        <v>道具,201005,1,40|道具,201004,1,400|道具,101010,1,5000</v>
      </c>
      <c r="D11" s="1" t="str">
        <f t="shared" si="1"/>
        <v>道具,201005,1,4|道具,201004,1,50|道具,101010,1,1600</v>
      </c>
      <c r="E11" s="1" t="str">
        <f t="shared" si="7"/>
        <v>道具,201005,8800,0|道具,201005,1200,4</v>
      </c>
      <c r="F11" s="8">
        <v>40</v>
      </c>
      <c r="G11" s="1" t="str">
        <f t="shared" si="2"/>
        <v>道具,201005,1,40</v>
      </c>
      <c r="H11" s="8">
        <v>400</v>
      </c>
      <c r="I11" s="1" t="str">
        <f t="shared" si="3"/>
        <v>道具,201004,1,400</v>
      </c>
      <c r="J11" s="8">
        <v>5000</v>
      </c>
      <c r="K11" s="1" t="str">
        <f t="shared" si="4"/>
        <v>道具,101010,1,5000</v>
      </c>
      <c r="L11" s="8">
        <v>4</v>
      </c>
      <c r="M11" s="1" t="str">
        <f>$G$4&amp;L11</f>
        <v>道具,201005,1,4</v>
      </c>
      <c r="N11" s="8">
        <v>50</v>
      </c>
      <c r="O11" s="1" t="str">
        <f>$I$4&amp;N11</f>
        <v>道具,201004,1,50</v>
      </c>
      <c r="P11" s="8">
        <v>1600</v>
      </c>
      <c r="Q11" s="4" t="str">
        <f>$K$4&amp;P11</f>
        <v>道具,101010,1,1600</v>
      </c>
      <c r="R11" s="11" t="s">
        <v>25</v>
      </c>
      <c r="S11" s="4">
        <v>201005</v>
      </c>
      <c r="T11" s="4">
        <f t="shared" si="8"/>
        <v>8800</v>
      </c>
      <c r="U11" s="4">
        <v>0</v>
      </c>
      <c r="V11" s="3" t="str">
        <f t="shared" si="5"/>
        <v>道具,201005,8800,0</v>
      </c>
      <c r="W11" s="4" t="s">
        <v>25</v>
      </c>
      <c r="X11" s="4">
        <v>201005</v>
      </c>
      <c r="Y11" s="12">
        <v>1200</v>
      </c>
      <c r="Z11" s="12">
        <v>4</v>
      </c>
      <c r="AA11" s="3" t="str">
        <f t="shared" si="6"/>
        <v>道具,201005,1200,4</v>
      </c>
      <c r="AB11" s="11"/>
      <c r="AC11" s="4"/>
      <c r="AD11" s="4"/>
      <c r="AE11" s="4"/>
      <c r="AF11" s="3"/>
      <c r="AG11" s="11"/>
      <c r="AH11" s="4"/>
      <c r="AI11" s="4"/>
      <c r="AJ11" s="4"/>
      <c r="AK11" s="3"/>
      <c r="AL11" s="11"/>
      <c r="AM11" s="4"/>
      <c r="AN11" s="4"/>
      <c r="AO11" s="4"/>
    </row>
    <row r="12" spans="1:41">
      <c r="A12" s="1">
        <v>8</v>
      </c>
      <c r="B12" s="1">
        <v>8</v>
      </c>
      <c r="C12" s="1" t="str">
        <f t="shared" si="0"/>
        <v>道具,201005,1,50|道具,201004,1,500|道具,101010,1,6000</v>
      </c>
      <c r="D12" s="1" t="str">
        <f t="shared" si="1"/>
        <v>道具,201005,1,5|道具,201004,1,55|道具,101010,1,1700</v>
      </c>
      <c r="E12" s="1" t="str">
        <f t="shared" si="7"/>
        <v>道具,201005,8600,0|道具,201005,1400,4</v>
      </c>
      <c r="F12" s="8">
        <v>50</v>
      </c>
      <c r="G12" s="1" t="str">
        <f t="shared" si="2"/>
        <v>道具,201005,1,50</v>
      </c>
      <c r="H12" s="8">
        <v>500</v>
      </c>
      <c r="I12" s="1" t="str">
        <f t="shared" si="3"/>
        <v>道具,201004,1,500</v>
      </c>
      <c r="J12" s="8">
        <v>6000</v>
      </c>
      <c r="K12" s="1" t="str">
        <f t="shared" si="4"/>
        <v>道具,101010,1,6000</v>
      </c>
      <c r="L12" s="8">
        <v>5</v>
      </c>
      <c r="M12" s="1" t="str">
        <f>$G$4&amp;L12</f>
        <v>道具,201005,1,5</v>
      </c>
      <c r="N12" s="8">
        <v>55</v>
      </c>
      <c r="O12" s="1" t="str">
        <f>$I$4&amp;N12</f>
        <v>道具,201004,1,55</v>
      </c>
      <c r="P12" s="8">
        <v>1700</v>
      </c>
      <c r="Q12" s="4" t="str">
        <f>$K$4&amp;P12</f>
        <v>道具,101010,1,1700</v>
      </c>
      <c r="R12" s="11" t="s">
        <v>25</v>
      </c>
      <c r="S12" s="4">
        <v>201005</v>
      </c>
      <c r="T12" s="4">
        <f t="shared" si="8"/>
        <v>8600</v>
      </c>
      <c r="U12" s="4">
        <v>0</v>
      </c>
      <c r="V12" s="3" t="str">
        <f t="shared" si="5"/>
        <v>道具,201005,8600,0</v>
      </c>
      <c r="W12" s="4" t="s">
        <v>25</v>
      </c>
      <c r="X12" s="4">
        <v>201005</v>
      </c>
      <c r="Y12" s="12">
        <v>1400</v>
      </c>
      <c r="Z12" s="12">
        <v>4</v>
      </c>
      <c r="AA12" s="3" t="str">
        <f t="shared" si="6"/>
        <v>道具,201005,1400,4</v>
      </c>
      <c r="AB12" s="11"/>
      <c r="AC12" s="4"/>
      <c r="AD12" s="4"/>
      <c r="AE12" s="4"/>
      <c r="AF12" s="3"/>
      <c r="AG12" s="11"/>
      <c r="AH12" s="4"/>
      <c r="AI12" s="4"/>
      <c r="AJ12" s="4"/>
      <c r="AK12" s="3"/>
      <c r="AL12" s="11"/>
      <c r="AM12" s="4"/>
      <c r="AN12" s="4"/>
      <c r="AO12" s="4"/>
    </row>
    <row r="13" spans="1:41">
      <c r="A13" s="1">
        <v>9</v>
      </c>
      <c r="B13" s="1">
        <v>9</v>
      </c>
      <c r="C13" s="1" t="str">
        <f t="shared" si="0"/>
        <v>道具,201005,1,60|道具,201004,1,600|道具,101010,1,7000</v>
      </c>
      <c r="D13" s="1" t="str">
        <f t="shared" si="1"/>
        <v>道具,201005,1,5|道具,201004,1,60|道具,101010,1,1800</v>
      </c>
      <c r="E13" s="1" t="str">
        <f t="shared" si="7"/>
        <v>道具,201005,8600,0|道具,201005,1400,5</v>
      </c>
      <c r="F13" s="8">
        <v>60</v>
      </c>
      <c r="G13" s="1" t="str">
        <f t="shared" si="2"/>
        <v>道具,201005,1,60</v>
      </c>
      <c r="H13" s="8">
        <v>600</v>
      </c>
      <c r="I13" s="1" t="str">
        <f t="shared" si="3"/>
        <v>道具,201004,1,600</v>
      </c>
      <c r="J13" s="8">
        <v>7000</v>
      </c>
      <c r="K13" s="1" t="str">
        <f t="shared" si="4"/>
        <v>道具,101010,1,7000</v>
      </c>
      <c r="L13" s="8">
        <v>5</v>
      </c>
      <c r="M13" s="1" t="str">
        <f>$G$4&amp;L13</f>
        <v>道具,201005,1,5</v>
      </c>
      <c r="N13" s="8">
        <v>60</v>
      </c>
      <c r="O13" s="1" t="str">
        <f>$I$4&amp;N13</f>
        <v>道具,201004,1,60</v>
      </c>
      <c r="P13" s="8">
        <v>1800</v>
      </c>
      <c r="Q13" s="4" t="str">
        <f>$K$4&amp;P13</f>
        <v>道具,101010,1,1800</v>
      </c>
      <c r="R13" s="11" t="s">
        <v>25</v>
      </c>
      <c r="S13" s="4">
        <v>201005</v>
      </c>
      <c r="T13" s="4">
        <f t="shared" si="8"/>
        <v>8600</v>
      </c>
      <c r="U13" s="4">
        <v>0</v>
      </c>
      <c r="V13" s="3" t="str">
        <f t="shared" si="5"/>
        <v>道具,201005,8600,0</v>
      </c>
      <c r="W13" s="4" t="s">
        <v>25</v>
      </c>
      <c r="X13" s="4">
        <v>201005</v>
      </c>
      <c r="Y13" s="12">
        <v>1400</v>
      </c>
      <c r="Z13" s="12">
        <v>5</v>
      </c>
      <c r="AA13" s="3" t="str">
        <f t="shared" si="6"/>
        <v>道具,201005,1400,5</v>
      </c>
      <c r="AB13" s="11"/>
      <c r="AC13" s="4"/>
      <c r="AD13" s="4"/>
      <c r="AE13" s="4"/>
      <c r="AF13" s="3"/>
      <c r="AG13" s="11"/>
      <c r="AH13" s="4"/>
      <c r="AI13" s="4"/>
      <c r="AJ13" s="4"/>
      <c r="AK13" s="3"/>
      <c r="AL13" s="11"/>
      <c r="AM13" s="4"/>
      <c r="AN13" s="4"/>
      <c r="AO13" s="4"/>
    </row>
    <row r="14" spans="1:41">
      <c r="A14" s="1">
        <v>10</v>
      </c>
      <c r="B14" s="1">
        <v>10</v>
      </c>
      <c r="C14" s="1" t="str">
        <f t="shared" si="0"/>
        <v>道具,201005,1,80|道具,201004,1,800|道具,101010,1,9000</v>
      </c>
      <c r="D14" s="1" t="str">
        <f t="shared" si="1"/>
        <v>道具,201005,1,6|道具,201004,1,65|道具,101010,1,1900</v>
      </c>
      <c r="E14" s="1" t="str">
        <f t="shared" si="7"/>
        <v>道具,201005,8400,0|道具,201005,1600,5</v>
      </c>
      <c r="F14" s="8">
        <v>80</v>
      </c>
      <c r="G14" s="1" t="str">
        <f t="shared" si="2"/>
        <v>道具,201005,1,80</v>
      </c>
      <c r="H14" s="8">
        <v>800</v>
      </c>
      <c r="I14" s="1" t="str">
        <f t="shared" si="3"/>
        <v>道具,201004,1,800</v>
      </c>
      <c r="J14" s="8">
        <v>9000</v>
      </c>
      <c r="K14" s="1" t="str">
        <f t="shared" si="4"/>
        <v>道具,101010,1,9000</v>
      </c>
      <c r="L14" s="8">
        <v>6</v>
      </c>
      <c r="M14" s="1" t="str">
        <f>$G$4&amp;L14</f>
        <v>道具,201005,1,6</v>
      </c>
      <c r="N14" s="8">
        <v>65</v>
      </c>
      <c r="O14" s="1" t="str">
        <f>$I$4&amp;N14</f>
        <v>道具,201004,1,65</v>
      </c>
      <c r="P14" s="8">
        <v>1900</v>
      </c>
      <c r="Q14" s="4" t="str">
        <f>$K$4&amp;P14</f>
        <v>道具,101010,1,1900</v>
      </c>
      <c r="R14" s="11" t="s">
        <v>25</v>
      </c>
      <c r="S14" s="4">
        <v>201005</v>
      </c>
      <c r="T14" s="4">
        <f t="shared" si="8"/>
        <v>8400</v>
      </c>
      <c r="U14" s="4">
        <v>0</v>
      </c>
      <c r="V14" s="3" t="str">
        <f t="shared" si="5"/>
        <v>道具,201005,8400,0</v>
      </c>
      <c r="W14" s="4" t="s">
        <v>25</v>
      </c>
      <c r="X14" s="4">
        <v>201005</v>
      </c>
      <c r="Y14" s="12">
        <v>1600</v>
      </c>
      <c r="Z14" s="12">
        <v>5</v>
      </c>
      <c r="AA14" s="3" t="str">
        <f t="shared" si="6"/>
        <v>道具,201005,1600,5</v>
      </c>
      <c r="AB14" s="11"/>
      <c r="AC14" s="4"/>
      <c r="AD14" s="4"/>
      <c r="AE14" s="4"/>
      <c r="AF14" s="3"/>
      <c r="AG14" s="11"/>
      <c r="AH14" s="4"/>
      <c r="AI14" s="4"/>
      <c r="AJ14" s="4"/>
      <c r="AK14" s="3"/>
      <c r="AL14" s="11"/>
      <c r="AM14" s="4"/>
      <c r="AN14" s="4"/>
      <c r="AO14" s="4"/>
    </row>
    <row r="15" spans="1:41">
      <c r="A15" s="1">
        <v>11</v>
      </c>
      <c r="B15" s="1">
        <v>11</v>
      </c>
      <c r="C15" s="1" t="str">
        <f t="shared" si="0"/>
        <v>道具,201005,1,150|道具,201004,1,1500|道具,101010,1,12000</v>
      </c>
      <c r="D15" s="1" t="str">
        <f t="shared" si="1"/>
        <v>道具,201005,1,6|道具,201004,1,70|道具,101010,1,2000</v>
      </c>
      <c r="E15" s="1" t="str">
        <f t="shared" si="7"/>
        <v>道具,201005,8400,0|道具,201005,1600,6</v>
      </c>
      <c r="F15" s="8">
        <v>150</v>
      </c>
      <c r="G15" s="1" t="str">
        <f t="shared" si="2"/>
        <v>道具,201005,1,150</v>
      </c>
      <c r="H15" s="8">
        <v>1500</v>
      </c>
      <c r="I15" s="1" t="str">
        <f t="shared" si="3"/>
        <v>道具,201004,1,1500</v>
      </c>
      <c r="J15" s="8">
        <v>12000</v>
      </c>
      <c r="K15" s="1" t="str">
        <f t="shared" si="4"/>
        <v>道具,101010,1,12000</v>
      </c>
      <c r="L15" s="8">
        <v>6</v>
      </c>
      <c r="M15" s="1" t="str">
        <f>$G$4&amp;L15</f>
        <v>道具,201005,1,6</v>
      </c>
      <c r="N15" s="8">
        <v>70</v>
      </c>
      <c r="O15" s="1" t="str">
        <f>$I$4&amp;N15</f>
        <v>道具,201004,1,70</v>
      </c>
      <c r="P15" s="8">
        <v>2000</v>
      </c>
      <c r="Q15" s="4" t="str">
        <f>$K$4&amp;P15</f>
        <v>道具,101010,1,2000</v>
      </c>
      <c r="R15" s="11" t="s">
        <v>25</v>
      </c>
      <c r="S15" s="4">
        <v>201005</v>
      </c>
      <c r="T15" s="4">
        <f t="shared" si="8"/>
        <v>8400</v>
      </c>
      <c r="U15" s="4">
        <v>0</v>
      </c>
      <c r="V15" s="3" t="str">
        <f t="shared" si="5"/>
        <v>道具,201005,8400,0</v>
      </c>
      <c r="W15" s="4" t="s">
        <v>25</v>
      </c>
      <c r="X15" s="4">
        <v>201005</v>
      </c>
      <c r="Y15" s="12">
        <v>1600</v>
      </c>
      <c r="Z15" s="12">
        <v>6</v>
      </c>
      <c r="AA15" s="3" t="str">
        <f t="shared" si="6"/>
        <v>道具,201005,1600,6</v>
      </c>
      <c r="AB15" s="11"/>
      <c r="AC15" s="4"/>
      <c r="AD15" s="4"/>
      <c r="AE15" s="4"/>
      <c r="AF15" s="3"/>
      <c r="AG15" s="11"/>
      <c r="AH15" s="4"/>
      <c r="AI15" s="4"/>
      <c r="AJ15" s="4"/>
      <c r="AK15" s="3"/>
      <c r="AL15" s="11"/>
      <c r="AM15" s="4"/>
      <c r="AN15" s="4"/>
      <c r="AO15" s="4"/>
    </row>
    <row r="16" spans="1:41">
      <c r="A16" s="1">
        <v>12</v>
      </c>
      <c r="B16" s="1">
        <v>12</v>
      </c>
      <c r="C16" s="1" t="str">
        <f t="shared" si="0"/>
        <v>道具,201005,1,200|道具,201004,1,2000|道具,101010,1,20000</v>
      </c>
      <c r="D16" s="1" t="str">
        <f t="shared" si="1"/>
        <v>道具,201005,1,7|道具,201004,1,75|道具,101010,1,2100</v>
      </c>
      <c r="E16" s="1" t="str">
        <f t="shared" si="7"/>
        <v>道具,201005,8200,0|道具,201005,1800,6</v>
      </c>
      <c r="F16" s="8">
        <v>200</v>
      </c>
      <c r="G16" s="1" t="str">
        <f t="shared" si="2"/>
        <v>道具,201005,1,200</v>
      </c>
      <c r="H16" s="8">
        <v>2000</v>
      </c>
      <c r="I16" s="1" t="str">
        <f t="shared" si="3"/>
        <v>道具,201004,1,2000</v>
      </c>
      <c r="J16" s="8">
        <v>20000</v>
      </c>
      <c r="K16" s="1" t="str">
        <f t="shared" si="4"/>
        <v>道具,101010,1,20000</v>
      </c>
      <c r="L16" s="8">
        <v>7</v>
      </c>
      <c r="M16" s="1" t="str">
        <f>$G$4&amp;L16</f>
        <v>道具,201005,1,7</v>
      </c>
      <c r="N16" s="8">
        <v>75</v>
      </c>
      <c r="O16" s="1" t="str">
        <f>$I$4&amp;N16</f>
        <v>道具,201004,1,75</v>
      </c>
      <c r="P16" s="8">
        <v>2100</v>
      </c>
      <c r="Q16" s="4" t="str">
        <f>$K$4&amp;P16</f>
        <v>道具,101010,1,2100</v>
      </c>
      <c r="R16" s="11" t="s">
        <v>25</v>
      </c>
      <c r="S16" s="4">
        <v>201005</v>
      </c>
      <c r="T16" s="4">
        <f t="shared" si="8"/>
        <v>8200</v>
      </c>
      <c r="U16" s="4">
        <v>0</v>
      </c>
      <c r="V16" s="3" t="str">
        <f t="shared" si="5"/>
        <v>道具,201005,8200,0</v>
      </c>
      <c r="W16" s="4" t="s">
        <v>25</v>
      </c>
      <c r="X16" s="4">
        <v>201005</v>
      </c>
      <c r="Y16" s="12">
        <v>1800</v>
      </c>
      <c r="Z16" s="12">
        <v>6</v>
      </c>
      <c r="AA16" s="3" t="str">
        <f t="shared" si="6"/>
        <v>道具,201005,1800,6</v>
      </c>
      <c r="AB16" s="11"/>
      <c r="AC16" s="4"/>
      <c r="AD16" s="4"/>
      <c r="AE16" s="4"/>
      <c r="AF16" s="3"/>
      <c r="AG16" s="11"/>
      <c r="AH16" s="4"/>
      <c r="AI16" s="4"/>
      <c r="AJ16" s="4"/>
      <c r="AK16" s="3"/>
      <c r="AL16" s="11"/>
      <c r="AM16" s="4"/>
      <c r="AN16" s="4"/>
      <c r="AO16" s="4"/>
    </row>
    <row r="17" spans="31:31">
      <c r="AE17" s="3"/>
    </row>
  </sheetData>
  <conditionalFormatting sqref="A1:A4">
    <cfRule type="duplicateValues" dxfId="0" priority="12"/>
  </conditionalFormatting>
  <conditionalFormatting sqref="B1:B4">
    <cfRule type="duplicateValues" dxfId="0" priority="11"/>
  </conditionalFormatting>
  <conditionalFormatting sqref="C1:C4">
    <cfRule type="duplicateValues" dxfId="0" priority="4"/>
  </conditionalFormatting>
  <conditionalFormatting sqref="D1:D4">
    <cfRule type="duplicateValues" dxfId="0" priority="3"/>
  </conditionalFormatting>
  <conditionalFormatting sqref="E1:E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HellWallReward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hcm-b0606</dc:creator>
  <cp:lastModifiedBy>hcm-b0606</cp:lastModifiedBy>
  <dcterms:created xsi:type="dcterms:W3CDTF">2025-08-05T01:16:00Z</dcterms:created>
  <dcterms:modified xsi:type="dcterms:W3CDTF">2025-08-08T20:01:07Z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291745779C9A380CDF858C68F6BA4B3B_41</vt:lpwstr>
  </property>
  <property fmtid="{D5CDD505-2E9C-101B-9397-08002B2CF9AE}" pid="3" name="KSOProductBuildVer">
    <vt:lpwstr>2052-12.1.21861.21861</vt:lpwstr>
  </property>
</Properties>
</file>