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 activeTab="1"/>
  </bookViews>
  <sheets>
    <sheet name="StoreConf" sheetId="2" r:id="rId1"/>
    <sheet name="MerchandiseConf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hcm-b0606</author>
  </authors>
  <commentList>
    <comment ref="Q4" authorId="0">
      <text>
        <r>
          <rPr>
            <b/>
            <sz val="9"/>
            <rFont val="宋体"/>
            <charset val="134"/>
          </rPr>
          <t>hcm-b0606:</t>
        </r>
        <r>
          <rPr>
            <sz val="9"/>
            <rFont val="宋体"/>
            <charset val="134"/>
          </rPr>
          <t xml:space="preserve">
0:不限购
</t>
        </r>
      </text>
    </comment>
  </commentList>
</comments>
</file>

<file path=xl/sharedStrings.xml><?xml version="1.0" encoding="utf-8"?>
<sst xmlns="http://schemas.openxmlformats.org/spreadsheetml/2006/main" count="503" uniqueCount="167">
  <si>
    <t>all</t>
  </si>
  <si>
    <t>int32</t>
  </si>
  <si>
    <t>string</t>
  </si>
  <si>
    <t>RefreshType</t>
  </si>
  <si>
    <t>id</t>
  </si>
  <si>
    <t>name</t>
  </si>
  <si>
    <t>refreshType</t>
  </si>
  <si>
    <t>编号</t>
  </si>
  <si>
    <t>商城名称</t>
  </si>
  <si>
    <t>限购刷新周期</t>
  </si>
  <si>
    <t>限购礼包_每日礼包</t>
  </si>
  <si>
    <t>DAILY</t>
  </si>
  <si>
    <t>限购礼包_每周礼包</t>
  </si>
  <si>
    <t>WEEKLY</t>
  </si>
  <si>
    <t>限购礼包_每月礼包</t>
  </si>
  <si>
    <t>MONTHLY</t>
  </si>
  <si>
    <t>每日特惠</t>
  </si>
  <si>
    <t>每日特惠_兑换商店</t>
  </si>
  <si>
    <t>NONE</t>
  </si>
  <si>
    <t>推送礼包</t>
  </si>
  <si>
    <t>副本_挑战次数</t>
  </si>
  <si>
    <t>旅行商店</t>
  </si>
  <si>
    <t>cs</t>
  </si>
  <si>
    <t>none</t>
  </si>
  <si>
    <t>MerchandiseType</t>
  </si>
  <si>
    <t>ItemQualityType</t>
  </si>
  <si>
    <t>Array(RewardData)</t>
  </si>
  <si>
    <t>PaymentType</t>
  </si>
  <si>
    <t>Array(int32)</t>
  </si>
  <si>
    <t>TriggerType</t>
  </si>
  <si>
    <t>int64</t>
  </si>
  <si>
    <t>rank</t>
  </si>
  <si>
    <t>merchandiseType</t>
  </si>
  <si>
    <t>storeId</t>
  </si>
  <si>
    <t>itemQualityType</t>
  </si>
  <si>
    <t>merchandise</t>
  </si>
  <si>
    <t>freeCount</t>
  </si>
  <si>
    <t>adsCount</t>
  </si>
  <si>
    <t>paymentType</t>
  </si>
  <si>
    <t>paymentId</t>
  </si>
  <si>
    <t>costItemID</t>
  </si>
  <si>
    <t>price</t>
  </si>
  <si>
    <t>valueTags</t>
  </si>
  <si>
    <t>discount</t>
  </si>
  <si>
    <t>limit</t>
  </si>
  <si>
    <t>exclusiveMer</t>
  </si>
  <si>
    <t>relateID</t>
  </si>
  <si>
    <t>isHide</t>
  </si>
  <si>
    <t>triggerType</t>
  </si>
  <si>
    <t>triggerValue</t>
  </si>
  <si>
    <t>duration</t>
  </si>
  <si>
    <t>startOpenTime</t>
  </si>
  <si>
    <t>endOpenTime</t>
  </si>
  <si>
    <t>isInformCs</t>
  </si>
  <si>
    <t>Background</t>
  </si>
  <si>
    <t>显示排序</t>
  </si>
  <si>
    <t>商品类型</t>
  </si>
  <si>
    <t>所属商城ID</t>
  </si>
  <si>
    <t>所属商城</t>
  </si>
  <si>
    <t>商品名称</t>
  </si>
  <si>
    <t>道具框品质</t>
  </si>
  <si>
    <t>商品</t>
  </si>
  <si>
    <t>免费次数</t>
  </si>
  <si>
    <t>广告次数</t>
  </si>
  <si>
    <t>支付类型</t>
  </si>
  <si>
    <t>支付ID</t>
  </si>
  <si>
    <t>支付道具ID</t>
  </si>
  <si>
    <t>价格</t>
  </si>
  <si>
    <t>超值标签</t>
  </si>
  <si>
    <t>折扣</t>
  </si>
  <si>
    <t>限购上限</t>
  </si>
  <si>
    <t>互斥商品</t>
  </si>
  <si>
    <t>前置礼包</t>
  </si>
  <si>
    <t>是否隐藏</t>
  </si>
  <si>
    <t>触发类型</t>
  </si>
  <si>
    <t>触发数值</t>
  </si>
  <si>
    <t>持续时间/s</t>
  </si>
  <si>
    <t>开始时间</t>
  </si>
  <si>
    <t>结束时间</t>
  </si>
  <si>
    <t>是否通知前端</t>
  </si>
  <si>
    <t>背景资源</t>
  </si>
  <si>
    <t>NORMAL</t>
  </si>
  <si>
    <t>体力</t>
  </si>
  <si>
    <t>GREEN</t>
  </si>
  <si>
    <t>道具,101001,1,5</t>
  </si>
  <si>
    <t>金币</t>
  </si>
  <si>
    <t>金币,0,1,2000</t>
  </si>
  <si>
    <t>神话石</t>
  </si>
  <si>
    <t>BLUE</t>
  </si>
  <si>
    <t>道具,101005,1,5</t>
  </si>
  <si>
    <t>DIAMOND</t>
  </si>
  <si>
    <t>宝物钥匙</t>
  </si>
  <si>
    <t>道具,101007,1,1</t>
  </si>
  <si>
    <t>招募券</t>
  </si>
  <si>
    <t>道具,101006,1,30</t>
  </si>
  <si>
    <t>突破石</t>
  </si>
  <si>
    <t>道具,201004,1,30</t>
  </si>
  <si>
    <t>神话突破石</t>
  </si>
  <si>
    <t>道具,201005,1,1</t>
  </si>
  <si>
    <t>金币,0,1,4000</t>
  </si>
  <si>
    <t>PURPLE</t>
  </si>
  <si>
    <t>道具,101005,1,20</t>
  </si>
  <si>
    <t>道具,101005,1,40</t>
  </si>
  <si>
    <t>道具,101007,1,3</t>
  </si>
  <si>
    <t>道具,101007,1,5</t>
  </si>
  <si>
    <t>道具,101006,1,300</t>
  </si>
  <si>
    <t>道具,201004,1,100</t>
  </si>
  <si>
    <t>道具,201005,1,5</t>
  </si>
  <si>
    <t>金币,0,1,50000</t>
  </si>
  <si>
    <t>GOLDEN</t>
  </si>
  <si>
    <t>道具,101005,1,100</t>
  </si>
  <si>
    <t>道具,101005,1,300</t>
  </si>
  <si>
    <t>道具,101007,1,10</t>
  </si>
  <si>
    <t>道具,101007,1,50</t>
  </si>
  <si>
    <t>道具,101006,1,1500</t>
  </si>
  <si>
    <t>道具,101006,1,3000</t>
  </si>
  <si>
    <t>道具,201004,1,500</t>
  </si>
  <si>
    <t>道具,201005,1,30</t>
  </si>
  <si>
    <t>金币,0,1,200000</t>
  </si>
  <si>
    <t>EXCLUSIVE</t>
  </si>
  <si>
    <t>一键全买</t>
  </si>
  <si>
    <t>道具,101006,1,3000|道具,101006,1,3000</t>
  </si>
  <si>
    <t>RMB</t>
  </si>
  <si>
    <t>5003|5004|5005</t>
  </si>
  <si>
    <t>免费</t>
  </si>
  <si>
    <t>超值礼包</t>
  </si>
  <si>
    <t>道具,201004,1,500|道具,101006,1,3000</t>
  </si>
  <si>
    <t>优选礼包</t>
  </si>
  <si>
    <t>道具,201005,1,30|道具,101006,1,3000</t>
  </si>
  <si>
    <t>尊享礼包</t>
  </si>
  <si>
    <t>金币,0,1,200000|道具,101006,1,3000</t>
  </si>
  <si>
    <t>道具,101004,1,30</t>
  </si>
  <si>
    <t>高级货1</t>
  </si>
  <si>
    <t>ITEM</t>
  </si>
  <si>
    <t>LIFE</t>
  </si>
  <si>
    <t>高级货2</t>
  </si>
  <si>
    <t>道具,101006,1,3001</t>
  </si>
  <si>
    <t>高级货3</t>
  </si>
  <si>
    <t>道具,101006,1,3002</t>
  </si>
  <si>
    <t>高级货4</t>
  </si>
  <si>
    <t>道具,101006,1,3003</t>
  </si>
  <si>
    <t>高级货5</t>
  </si>
  <si>
    <t>道具,101006,1,3004</t>
  </si>
  <si>
    <t>高级货6</t>
  </si>
  <si>
    <t>道具,101006,1,3005</t>
  </si>
  <si>
    <t>高级货7</t>
  </si>
  <si>
    <t>道具,101006,1,3006</t>
  </si>
  <si>
    <t>熔岩入场券</t>
  </si>
  <si>
    <t>熔岩挑战次数,0,1,1</t>
  </si>
  <si>
    <t>神话重置石</t>
  </si>
  <si>
    <t>道具,202001,1,1</t>
  </si>
  <si>
    <t>水滴</t>
  </si>
  <si>
    <t>道具,102028,1,1</t>
  </si>
  <si>
    <t>哈基咪</t>
  </si>
  <si>
    <t>道具,105005,1,1</t>
  </si>
  <si>
    <t>传说宝物随机箱</t>
  </si>
  <si>
    <t>道具,203009,1,1</t>
  </si>
  <si>
    <t>花心老师虎</t>
  </si>
  <si>
    <t>道具,105004,1,1</t>
  </si>
  <si>
    <t>电力蜜蜂</t>
  </si>
  <si>
    <t>道具,105003,1,1</t>
  </si>
  <si>
    <t>蝴蝶突突</t>
  </si>
  <si>
    <t>道具,105002,1,1</t>
  </si>
  <si>
    <t>幼苗机器人</t>
  </si>
  <si>
    <t>道具,105001,1,1</t>
  </si>
  <si>
    <t>道具,101005,1,10</t>
  </si>
  <si>
    <t>道具,101004,1,4000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</si>
</sst>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 style="thin">
        <color indexed="10"/>
      </top>
      <bottom/>
      <diagonal/>
    </border>
    <border>
      <left style="double">
        <color auto="1"/>
      </left>
      <right/>
      <top style="thin">
        <color indexed="10"/>
      </top>
      <bottom/>
      <diagonal/>
    </border>
    <border>
      <left/>
      <right style="double">
        <color auto="1"/>
      </right>
      <top style="thin">
        <color indexed="10"/>
      </top>
      <bottom/>
      <diagonal/>
    </border>
    <border>
      <left style="double">
        <color auto="1"/>
      </left>
      <right style="double">
        <color auto="1"/>
      </right>
      <top style="thin">
        <color indexed="1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11" applyNumberFormat="0" applyAlignment="0" applyProtection="0">
      <alignment vertical="center"/>
    </xf>
    <xf numFmtId="0" fontId="13" fillId="11" borderId="12" applyNumberFormat="0" applyAlignment="0" applyProtection="0">
      <alignment vertical="center"/>
    </xf>
    <xf numFmtId="0" fontId="14" fillId="11" borderId="11" applyNumberFormat="0" applyAlignment="0" applyProtection="0">
      <alignment vertical="center"/>
    </xf>
    <xf numFmtId="0" fontId="15" fillId="12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2" fillId="7" borderId="4" xfId="0" applyNumberFormat="1" applyFont="1" applyFill="1" applyBorder="1" applyAlignment="1">
      <alignment horizontal="left"/>
    </xf>
    <xf numFmtId="49" fontId="2" fillId="8" borderId="4" xfId="0" applyNumberFormat="1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3" borderId="0" xfId="0" applyFont="1" applyFill="1" applyBorder="1" applyAlignment="1">
      <alignment horizontal="left" vertical="center"/>
    </xf>
    <xf numFmtId="0" fontId="0" fillId="3" borderId="0" xfId="0" applyFill="1" applyAlignment="1">
      <alignment horizontal="left"/>
    </xf>
    <xf numFmtId="0" fontId="1" fillId="4" borderId="0" xfId="0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0" fontId="1" fillId="5" borderId="0" xfId="0" applyFont="1" applyFill="1" applyBorder="1" applyAlignment="1">
      <alignment horizontal="left" vertical="center"/>
    </xf>
    <xf numFmtId="0" fontId="0" fillId="5" borderId="0" xfId="0" applyFill="1" applyAlignment="1">
      <alignment horizontal="left"/>
    </xf>
    <xf numFmtId="0" fontId="1" fillId="6" borderId="0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49" fontId="2" fillId="7" borderId="5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49" fontId="2" fillId="7" borderId="6" xfId="0" applyNumberFormat="1" applyFont="1" applyFill="1" applyBorder="1" applyAlignment="1">
      <alignment horizontal="left"/>
    </xf>
    <xf numFmtId="49" fontId="2" fillId="7" borderId="5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left"/>
    </xf>
    <xf numFmtId="49" fontId="3" fillId="7" borderId="5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 wrapText="1"/>
    </xf>
    <xf numFmtId="49" fontId="2" fillId="7" borderId="7" xfId="0" applyNumberFormat="1" applyFont="1" applyFill="1" applyBorder="1" applyAlignment="1">
      <alignment horizontal="left"/>
    </xf>
    <xf numFmtId="49" fontId="3" fillId="7" borderId="7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49" fontId="2" fillId="8" borderId="4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zoomScale="142" zoomScaleNormal="142" workbookViewId="0">
      <selection activeCell="A9" sqref="A9"/>
    </sheetView>
  </sheetViews>
  <sheetFormatPr defaultColWidth="48.0648148148148" defaultRowHeight="14.4" outlineLevelCol="2"/>
  <cols>
    <col min="1" max="1" width="6.92592592592593" style="14" customWidth="1"/>
    <col min="2" max="2" width="21.2314814814815" style="14" customWidth="1"/>
    <col min="3" max="3" width="15.3055555555556" style="14" customWidth="1"/>
    <col min="4" max="16383" width="48.0648148148148" style="14" customWidth="1"/>
  </cols>
  <sheetData>
    <row r="1" ht="15.6" spans="1:3">
      <c r="A1" s="38" t="s">
        <v>0</v>
      </c>
      <c r="B1" s="81" t="s">
        <v>0</v>
      </c>
      <c r="C1" s="38" t="s">
        <v>0</v>
      </c>
    </row>
    <row r="2" ht="15.6" spans="1:3">
      <c r="A2" s="38" t="s">
        <v>1</v>
      </c>
      <c r="B2" s="81" t="s">
        <v>2</v>
      </c>
      <c r="C2" s="42" t="s">
        <v>3</v>
      </c>
    </row>
    <row r="3" ht="15.6" spans="1:3">
      <c r="A3" s="38" t="s">
        <v>4</v>
      </c>
      <c r="B3" s="81" t="s">
        <v>5</v>
      </c>
      <c r="C3" s="42" t="s">
        <v>6</v>
      </c>
    </row>
    <row r="4" ht="15.6" spans="1:3">
      <c r="A4" s="38" t="s">
        <v>7</v>
      </c>
      <c r="B4" s="81" t="s">
        <v>8</v>
      </c>
      <c r="C4" s="38" t="s">
        <v>9</v>
      </c>
    </row>
    <row r="5" spans="1:3">
      <c r="A5" s="14">
        <v>1001</v>
      </c>
      <c r="B5" s="14" t="s">
        <v>10</v>
      </c>
      <c r="C5" s="14" t="s">
        <v>11</v>
      </c>
    </row>
    <row r="6" spans="1:3">
      <c r="A6" s="14">
        <v>1002</v>
      </c>
      <c r="B6" s="14" t="s">
        <v>12</v>
      </c>
      <c r="C6" s="14" t="s">
        <v>13</v>
      </c>
    </row>
    <row r="7" spans="1:3">
      <c r="A7" s="14">
        <v>1003</v>
      </c>
      <c r="B7" s="14" t="s">
        <v>14</v>
      </c>
      <c r="C7" s="14" t="s">
        <v>15</v>
      </c>
    </row>
    <row r="8" spans="1:3">
      <c r="A8" s="14">
        <v>1004</v>
      </c>
      <c r="B8" s="14" t="s">
        <v>16</v>
      </c>
      <c r="C8" s="14" t="s">
        <v>11</v>
      </c>
    </row>
    <row r="9" spans="1:3">
      <c r="A9" s="14">
        <v>1005</v>
      </c>
      <c r="B9" s="14" t="s">
        <v>17</v>
      </c>
      <c r="C9" s="14" t="s">
        <v>18</v>
      </c>
    </row>
    <row r="10" spans="1:3">
      <c r="A10" s="14">
        <v>1006</v>
      </c>
      <c r="B10" s="14" t="s">
        <v>19</v>
      </c>
      <c r="C10" s="14" t="s">
        <v>18</v>
      </c>
    </row>
    <row r="11" spans="1:3">
      <c r="A11" s="14">
        <v>1007</v>
      </c>
      <c r="B11" s="14" t="s">
        <v>20</v>
      </c>
      <c r="C11" s="14" t="s">
        <v>18</v>
      </c>
    </row>
    <row r="12" spans="1:3">
      <c r="A12" s="14">
        <v>2001</v>
      </c>
      <c r="B12" s="14" t="s">
        <v>21</v>
      </c>
      <c r="C12" s="14" t="s">
        <v>18</v>
      </c>
    </row>
  </sheetData>
  <conditionalFormatting sqref="A1:A4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6"/>
  <sheetViews>
    <sheetView tabSelected="1" zoomScale="106" zoomScaleNormal="106" topLeftCell="C1" workbookViewId="0">
      <pane ySplit="4" topLeftCell="A30" activePane="bottomLeft" state="frozen"/>
      <selection/>
      <selection pane="bottomLeft" activeCell="N45" sqref="N45"/>
    </sheetView>
  </sheetViews>
  <sheetFormatPr defaultColWidth="9.23148148148148" defaultRowHeight="14.4"/>
  <cols>
    <col min="1" max="1" width="6.92592592592593" style="10" customWidth="1"/>
    <col min="2" max="2" width="10.462962962963" style="10" customWidth="1"/>
    <col min="3" max="3" width="21.2314814814815" style="10" customWidth="1"/>
    <col min="4" max="4" width="12.8425925925926" style="10" customWidth="1"/>
    <col min="5" max="5" width="21.2314814814815" style="10" customWidth="1"/>
    <col min="6" max="6" width="12.7685185185185" style="10" customWidth="1"/>
    <col min="7" max="7" width="19.2314814814815" style="10" customWidth="1"/>
    <col min="8" max="8" width="42.6111111111111" style="10" customWidth="1"/>
    <col min="9" max="9" width="12.2314814814815" style="11" customWidth="1"/>
    <col min="10" max="10" width="11.8425925925926" style="10" customWidth="1"/>
    <col min="11" max="11" width="16.462962962963" style="10" customWidth="1"/>
    <col min="12" max="12" width="12.9259259259259" style="10" customWidth="1"/>
    <col min="13" max="13" width="13.0740740740741" style="10" customWidth="1"/>
    <col min="14" max="14" width="6.92592592592593" style="10" customWidth="1"/>
    <col min="15" max="15" width="12.3888888888889" style="10" customWidth="1"/>
    <col min="16" max="16" width="10.6944444444444" style="10" customWidth="1"/>
    <col min="17" max="17" width="10.462962962963" style="10" customWidth="1"/>
    <col min="18" max="18" width="15.3055555555556" style="12" customWidth="1"/>
    <col min="19" max="19" width="17.7685185185185" style="13" customWidth="1"/>
    <col min="20" max="20" width="14.3888888888889" style="14" customWidth="1"/>
    <col min="21" max="21" width="10.462962962963" style="15" customWidth="1"/>
    <col min="22" max="22" width="14.3055555555556" style="10" customWidth="1"/>
    <col min="23" max="23" width="14.462962962963" style="16" customWidth="1"/>
    <col min="24" max="24" width="12.7685185185185" style="16" customWidth="1"/>
    <col min="25" max="25" width="17.6944444444444" style="16" customWidth="1"/>
    <col min="26" max="26" width="16.9259259259259" style="16" customWidth="1"/>
    <col min="27" max="27" width="15.3055555555556" style="16" customWidth="1"/>
    <col min="28" max="28" width="14.6944444444444" style="17" customWidth="1"/>
    <col min="29" max="16384" width="9.23148148148148" style="10"/>
  </cols>
  <sheetData>
    <row r="1" s="1" customFormat="1" ht="15.6" spans="1:28">
      <c r="A1" s="18" t="s">
        <v>0</v>
      </c>
      <c r="B1" s="18" t="s">
        <v>22</v>
      </c>
      <c r="C1" s="18" t="s">
        <v>0</v>
      </c>
      <c r="D1" s="18" t="s">
        <v>0</v>
      </c>
      <c r="E1" s="19" t="s">
        <v>23</v>
      </c>
      <c r="F1" s="18" t="s">
        <v>0</v>
      </c>
      <c r="G1" s="18" t="s">
        <v>0</v>
      </c>
      <c r="H1" s="18" t="s">
        <v>0</v>
      </c>
      <c r="I1" s="31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  <c r="O1" s="18" t="s">
        <v>0</v>
      </c>
      <c r="P1" s="18" t="s">
        <v>0</v>
      </c>
      <c r="Q1" s="18" t="s">
        <v>0</v>
      </c>
      <c r="R1" s="36" t="s">
        <v>0</v>
      </c>
      <c r="S1" s="37" t="s">
        <v>0</v>
      </c>
      <c r="T1" s="38" t="s">
        <v>0</v>
      </c>
      <c r="U1" s="39" t="s">
        <v>0</v>
      </c>
      <c r="V1" s="18" t="s">
        <v>0</v>
      </c>
      <c r="W1" s="18" t="s">
        <v>0</v>
      </c>
      <c r="X1" s="18" t="s">
        <v>0</v>
      </c>
      <c r="Y1" s="18" t="s">
        <v>0</v>
      </c>
      <c r="Z1" s="18" t="s">
        <v>0</v>
      </c>
      <c r="AA1" s="18" t="s">
        <v>0</v>
      </c>
      <c r="AB1" s="70" t="s">
        <v>0</v>
      </c>
    </row>
    <row r="2" s="1" customFormat="1" ht="15.6" spans="1:28">
      <c r="A2" s="18" t="s">
        <v>1</v>
      </c>
      <c r="B2" s="18" t="s">
        <v>1</v>
      </c>
      <c r="C2" s="18" t="s">
        <v>24</v>
      </c>
      <c r="D2" s="18" t="s">
        <v>1</v>
      </c>
      <c r="E2" s="19"/>
      <c r="F2" s="18" t="s">
        <v>2</v>
      </c>
      <c r="G2" s="18" t="s">
        <v>25</v>
      </c>
      <c r="H2" s="18" t="s">
        <v>26</v>
      </c>
      <c r="I2" s="31" t="s">
        <v>1</v>
      </c>
      <c r="J2" s="18" t="s">
        <v>1</v>
      </c>
      <c r="K2" s="18" t="s">
        <v>27</v>
      </c>
      <c r="L2" s="18" t="s">
        <v>2</v>
      </c>
      <c r="M2" s="18" t="s">
        <v>1</v>
      </c>
      <c r="N2" s="18" t="s">
        <v>1</v>
      </c>
      <c r="O2" s="18" t="s">
        <v>1</v>
      </c>
      <c r="P2" s="18" t="s">
        <v>1</v>
      </c>
      <c r="Q2" s="18" t="s">
        <v>1</v>
      </c>
      <c r="R2" s="40" t="s">
        <v>3</v>
      </c>
      <c r="S2" s="37" t="s">
        <v>28</v>
      </c>
      <c r="T2" s="38" t="s">
        <v>28</v>
      </c>
      <c r="U2" s="39" t="s">
        <v>1</v>
      </c>
      <c r="V2" s="18" t="s">
        <v>29</v>
      </c>
      <c r="W2" s="18" t="s">
        <v>1</v>
      </c>
      <c r="X2" s="18" t="s">
        <v>1</v>
      </c>
      <c r="Y2" s="18" t="s">
        <v>30</v>
      </c>
      <c r="Z2" s="18" t="s">
        <v>30</v>
      </c>
      <c r="AA2" s="18" t="s">
        <v>1</v>
      </c>
      <c r="AB2" s="70" t="s">
        <v>2</v>
      </c>
    </row>
    <row r="3" s="1" customFormat="1" ht="15.6" spans="1:28">
      <c r="A3" s="18" t="s">
        <v>4</v>
      </c>
      <c r="B3" s="18" t="s">
        <v>31</v>
      </c>
      <c r="C3" s="18" t="s">
        <v>32</v>
      </c>
      <c r="D3" s="18" t="s">
        <v>33</v>
      </c>
      <c r="E3" s="19"/>
      <c r="F3" s="20" t="s">
        <v>5</v>
      </c>
      <c r="G3" s="18" t="s">
        <v>34</v>
      </c>
      <c r="H3" s="18" t="s">
        <v>35</v>
      </c>
      <c r="I3" s="31" t="s">
        <v>36</v>
      </c>
      <c r="J3" s="18" t="s">
        <v>37</v>
      </c>
      <c r="K3" s="18" t="s">
        <v>38</v>
      </c>
      <c r="L3" s="18" t="s">
        <v>39</v>
      </c>
      <c r="M3" s="18" t="s">
        <v>40</v>
      </c>
      <c r="N3" s="18" t="s">
        <v>41</v>
      </c>
      <c r="O3" s="18" t="s">
        <v>42</v>
      </c>
      <c r="P3" s="18" t="s">
        <v>43</v>
      </c>
      <c r="Q3" s="18" t="s">
        <v>44</v>
      </c>
      <c r="R3" s="40" t="s">
        <v>6</v>
      </c>
      <c r="S3" s="41" t="s">
        <v>45</v>
      </c>
      <c r="T3" s="42" t="s">
        <v>46</v>
      </c>
      <c r="U3" s="43" t="s">
        <v>47</v>
      </c>
      <c r="V3" s="20" t="s">
        <v>48</v>
      </c>
      <c r="W3" s="20" t="s">
        <v>49</v>
      </c>
      <c r="X3" s="20" t="s">
        <v>50</v>
      </c>
      <c r="Y3" s="20" t="s">
        <v>51</v>
      </c>
      <c r="Z3" s="20" t="s">
        <v>52</v>
      </c>
      <c r="AA3" s="20" t="s">
        <v>53</v>
      </c>
      <c r="AB3" s="71" t="s">
        <v>54</v>
      </c>
    </row>
    <row r="4" s="1" customFormat="1" ht="15.6" spans="1:28">
      <c r="A4" s="18" t="s">
        <v>7</v>
      </c>
      <c r="B4" s="18" t="s">
        <v>55</v>
      </c>
      <c r="C4" s="18" t="s">
        <v>56</v>
      </c>
      <c r="D4" s="18" t="s">
        <v>57</v>
      </c>
      <c r="E4" s="19" t="s">
        <v>58</v>
      </c>
      <c r="F4" s="18" t="s">
        <v>59</v>
      </c>
      <c r="G4" s="18" t="s">
        <v>60</v>
      </c>
      <c r="H4" s="18" t="s">
        <v>61</v>
      </c>
      <c r="I4" s="31" t="s">
        <v>62</v>
      </c>
      <c r="J4" s="18" t="s">
        <v>63</v>
      </c>
      <c r="K4" s="18" t="s">
        <v>64</v>
      </c>
      <c r="L4" s="18" t="s">
        <v>65</v>
      </c>
      <c r="M4" s="18" t="s">
        <v>66</v>
      </c>
      <c r="N4" s="18" t="s">
        <v>67</v>
      </c>
      <c r="O4" s="18" t="s">
        <v>68</v>
      </c>
      <c r="P4" s="18" t="s">
        <v>69</v>
      </c>
      <c r="Q4" s="18" t="s">
        <v>70</v>
      </c>
      <c r="R4" s="36" t="s">
        <v>9</v>
      </c>
      <c r="S4" s="37" t="s">
        <v>71</v>
      </c>
      <c r="T4" s="38" t="s">
        <v>72</v>
      </c>
      <c r="U4" s="39" t="s">
        <v>73</v>
      </c>
      <c r="V4" s="18" t="s">
        <v>74</v>
      </c>
      <c r="W4" s="18" t="s">
        <v>75</v>
      </c>
      <c r="X4" s="18" t="s">
        <v>76</v>
      </c>
      <c r="Y4" s="18" t="s">
        <v>77</v>
      </c>
      <c r="Z4" s="18" t="s">
        <v>78</v>
      </c>
      <c r="AA4" s="18" t="s">
        <v>79</v>
      </c>
      <c r="AB4" s="70" t="s">
        <v>80</v>
      </c>
    </row>
    <row r="5" s="2" customFormat="1" ht="15.6" spans="1:28">
      <c r="A5" s="21">
        <v>1001</v>
      </c>
      <c r="B5" s="21">
        <v>1</v>
      </c>
      <c r="C5" s="21" t="s">
        <v>81</v>
      </c>
      <c r="D5" s="3">
        <v>1001</v>
      </c>
      <c r="E5" s="3" t="str">
        <f>VLOOKUP(D5,StoreConf!A:B,2,FALSE)</f>
        <v>限购礼包_每日礼包</v>
      </c>
      <c r="F5" s="22" t="s">
        <v>82</v>
      </c>
      <c r="G5" s="22" t="s">
        <v>83</v>
      </c>
      <c r="H5" s="22" t="s">
        <v>84</v>
      </c>
      <c r="I5" s="32">
        <v>1</v>
      </c>
      <c r="J5" s="21">
        <v>0</v>
      </c>
      <c r="K5" s="21" t="s">
        <v>18</v>
      </c>
      <c r="L5" s="21"/>
      <c r="M5" s="21"/>
      <c r="N5" s="21"/>
      <c r="O5" s="21"/>
      <c r="P5" s="21"/>
      <c r="Q5" s="21">
        <v>1</v>
      </c>
      <c r="R5" s="44" t="s">
        <v>11</v>
      </c>
      <c r="S5" s="45"/>
      <c r="T5" s="46"/>
      <c r="U5" s="47"/>
      <c r="V5" s="3" t="s">
        <v>18</v>
      </c>
      <c r="W5" s="21"/>
      <c r="X5" s="48"/>
      <c r="Y5" s="48"/>
      <c r="Z5" s="48"/>
      <c r="AA5" s="48"/>
      <c r="AB5" s="72"/>
    </row>
    <row r="6" s="3" customFormat="1" ht="15.6" spans="1:28">
      <c r="A6" s="21">
        <v>1002</v>
      </c>
      <c r="B6" s="21">
        <v>2</v>
      </c>
      <c r="C6" s="21" t="s">
        <v>81</v>
      </c>
      <c r="D6" s="3">
        <v>1001</v>
      </c>
      <c r="E6" s="3" t="str">
        <f>VLOOKUP(D6,StoreConf!A:B,2,FALSE)</f>
        <v>限购礼包_每日礼包</v>
      </c>
      <c r="F6" s="22" t="s">
        <v>85</v>
      </c>
      <c r="G6" s="22" t="s">
        <v>83</v>
      </c>
      <c r="H6" s="22" t="s">
        <v>86</v>
      </c>
      <c r="I6" s="32">
        <v>0</v>
      </c>
      <c r="J6" s="21">
        <v>1</v>
      </c>
      <c r="K6" s="21" t="s">
        <v>18</v>
      </c>
      <c r="L6" s="21"/>
      <c r="M6" s="21"/>
      <c r="N6" s="21"/>
      <c r="O6" s="21"/>
      <c r="P6" s="21"/>
      <c r="Q6" s="21">
        <v>1</v>
      </c>
      <c r="R6" s="44" t="s">
        <v>11</v>
      </c>
      <c r="S6" s="45"/>
      <c r="T6" s="46"/>
      <c r="U6" s="47"/>
      <c r="V6" s="3" t="s">
        <v>18</v>
      </c>
      <c r="W6" s="21"/>
      <c r="X6" s="48"/>
      <c r="Y6" s="49"/>
      <c r="Z6" s="49"/>
      <c r="AA6" s="49"/>
      <c r="AB6" s="73"/>
    </row>
    <row r="7" s="2" customFormat="1" ht="15.6" spans="1:28">
      <c r="A7" s="21">
        <v>1003</v>
      </c>
      <c r="B7" s="21">
        <v>3</v>
      </c>
      <c r="C7" s="21" t="s">
        <v>81</v>
      </c>
      <c r="D7" s="3">
        <v>1001</v>
      </c>
      <c r="E7" s="3" t="str">
        <f>VLOOKUP(D7,StoreConf!A:B,2,FALSE)</f>
        <v>限购礼包_每日礼包</v>
      </c>
      <c r="F7" s="22" t="s">
        <v>87</v>
      </c>
      <c r="G7" s="22" t="s">
        <v>88</v>
      </c>
      <c r="H7" s="22" t="s">
        <v>89</v>
      </c>
      <c r="I7" s="32">
        <v>0</v>
      </c>
      <c r="J7" s="21">
        <v>0</v>
      </c>
      <c r="K7" s="21" t="s">
        <v>90</v>
      </c>
      <c r="L7" s="21"/>
      <c r="M7" s="21"/>
      <c r="N7" s="21">
        <v>100</v>
      </c>
      <c r="O7" s="21"/>
      <c r="P7" s="21">
        <v>8</v>
      </c>
      <c r="Q7" s="21">
        <v>10</v>
      </c>
      <c r="R7" s="44" t="s">
        <v>11</v>
      </c>
      <c r="S7" s="45"/>
      <c r="T7" s="46"/>
      <c r="U7" s="47"/>
      <c r="V7" s="3" t="s">
        <v>18</v>
      </c>
      <c r="W7" s="21"/>
      <c r="X7" s="21"/>
      <c r="Y7" s="48"/>
      <c r="Z7" s="48"/>
      <c r="AA7" s="48"/>
      <c r="AB7" s="72"/>
    </row>
    <row r="8" s="2" customFormat="1" ht="15.6" spans="1:28">
      <c r="A8" s="21">
        <v>1004</v>
      </c>
      <c r="B8" s="21">
        <v>4</v>
      </c>
      <c r="C8" s="21" t="s">
        <v>81</v>
      </c>
      <c r="D8" s="3">
        <v>1001</v>
      </c>
      <c r="E8" s="3" t="str">
        <f>VLOOKUP(D8,StoreConf!A:B,2,FALSE)</f>
        <v>限购礼包_每日礼包</v>
      </c>
      <c r="F8" s="22" t="s">
        <v>91</v>
      </c>
      <c r="G8" s="22" t="s">
        <v>88</v>
      </c>
      <c r="H8" s="22" t="s">
        <v>92</v>
      </c>
      <c r="I8" s="32">
        <v>0</v>
      </c>
      <c r="J8" s="21">
        <v>0</v>
      </c>
      <c r="K8" s="21" t="s">
        <v>90</v>
      </c>
      <c r="L8" s="21"/>
      <c r="M8" s="21"/>
      <c r="N8" s="21">
        <v>60</v>
      </c>
      <c r="O8" s="21"/>
      <c r="P8" s="21">
        <v>8</v>
      </c>
      <c r="Q8" s="21">
        <v>3</v>
      </c>
      <c r="R8" s="44" t="s">
        <v>11</v>
      </c>
      <c r="S8" s="45"/>
      <c r="T8" s="46"/>
      <c r="U8" s="47"/>
      <c r="V8" s="3" t="s">
        <v>18</v>
      </c>
      <c r="W8" s="21"/>
      <c r="X8" s="21"/>
      <c r="Y8" s="48"/>
      <c r="Z8" s="48"/>
      <c r="AA8" s="48"/>
      <c r="AB8" s="72"/>
    </row>
    <row r="9" s="3" customFormat="1" ht="15.6" spans="1:28">
      <c r="A9" s="21">
        <v>1005</v>
      </c>
      <c r="B9" s="21">
        <v>5</v>
      </c>
      <c r="C9" s="21" t="s">
        <v>81</v>
      </c>
      <c r="D9" s="3">
        <v>1001</v>
      </c>
      <c r="E9" s="3" t="str">
        <f>VLOOKUP(D9,StoreConf!A:B,2,FALSE)</f>
        <v>限购礼包_每日礼包</v>
      </c>
      <c r="F9" s="22" t="s">
        <v>93</v>
      </c>
      <c r="G9" s="22" t="s">
        <v>88</v>
      </c>
      <c r="H9" s="22" t="s">
        <v>94</v>
      </c>
      <c r="I9" s="32">
        <v>0</v>
      </c>
      <c r="J9" s="21">
        <v>0</v>
      </c>
      <c r="K9" s="21" t="s">
        <v>90</v>
      </c>
      <c r="L9" s="21"/>
      <c r="M9" s="21"/>
      <c r="N9" s="21">
        <v>10</v>
      </c>
      <c r="O9" s="21"/>
      <c r="P9" s="21">
        <v>7</v>
      </c>
      <c r="Q9" s="21">
        <v>20</v>
      </c>
      <c r="R9" s="44" t="s">
        <v>11</v>
      </c>
      <c r="S9" s="45"/>
      <c r="T9" s="46"/>
      <c r="U9" s="47"/>
      <c r="V9" s="3" t="s">
        <v>18</v>
      </c>
      <c r="W9" s="49"/>
      <c r="X9" s="49"/>
      <c r="Y9" s="48"/>
      <c r="Z9" s="48"/>
      <c r="AA9" s="48"/>
      <c r="AB9" s="73"/>
    </row>
    <row r="10" s="3" customFormat="1" ht="15.6" spans="1:28">
      <c r="A10" s="21">
        <v>1006</v>
      </c>
      <c r="B10" s="21">
        <v>6</v>
      </c>
      <c r="C10" s="21" t="s">
        <v>81</v>
      </c>
      <c r="D10" s="3">
        <v>1001</v>
      </c>
      <c r="E10" s="3" t="str">
        <f>VLOOKUP(D10,StoreConf!A:B,2,FALSE)</f>
        <v>限购礼包_每日礼包</v>
      </c>
      <c r="F10" s="22" t="s">
        <v>95</v>
      </c>
      <c r="G10" s="22" t="s">
        <v>88</v>
      </c>
      <c r="H10" s="22" t="s">
        <v>96</v>
      </c>
      <c r="I10" s="32">
        <v>0</v>
      </c>
      <c r="J10" s="21">
        <v>0</v>
      </c>
      <c r="K10" s="21" t="s">
        <v>90</v>
      </c>
      <c r="L10" s="21"/>
      <c r="M10" s="21"/>
      <c r="N10" s="21">
        <v>120</v>
      </c>
      <c r="O10" s="21"/>
      <c r="P10" s="21">
        <v>8</v>
      </c>
      <c r="Q10" s="21">
        <v>3</v>
      </c>
      <c r="R10" s="44" t="s">
        <v>11</v>
      </c>
      <c r="S10" s="45"/>
      <c r="T10" s="46"/>
      <c r="U10" s="47"/>
      <c r="V10" s="3" t="s">
        <v>18</v>
      </c>
      <c r="W10" s="21"/>
      <c r="X10" s="48"/>
      <c r="Y10" s="49"/>
      <c r="Z10" s="49"/>
      <c r="AA10" s="49"/>
      <c r="AB10" s="73"/>
    </row>
    <row r="11" s="3" customFormat="1" ht="15.6" spans="1:28">
      <c r="A11" s="21">
        <v>1007</v>
      </c>
      <c r="B11" s="21">
        <v>7</v>
      </c>
      <c r="C11" s="21" t="s">
        <v>81</v>
      </c>
      <c r="D11" s="3">
        <v>1001</v>
      </c>
      <c r="E11" s="3" t="str">
        <f>VLOOKUP(D11,StoreConf!A:B,2,FALSE)</f>
        <v>限购礼包_每日礼包</v>
      </c>
      <c r="F11" s="22" t="s">
        <v>97</v>
      </c>
      <c r="G11" s="22" t="s">
        <v>88</v>
      </c>
      <c r="H11" s="22" t="s">
        <v>98</v>
      </c>
      <c r="I11" s="32">
        <v>0</v>
      </c>
      <c r="J11" s="21">
        <v>0</v>
      </c>
      <c r="K11" s="21" t="s">
        <v>90</v>
      </c>
      <c r="L11" s="21"/>
      <c r="M11" s="21"/>
      <c r="N11" s="21">
        <v>40</v>
      </c>
      <c r="O11" s="21"/>
      <c r="P11" s="21">
        <v>8</v>
      </c>
      <c r="Q11" s="21">
        <v>5</v>
      </c>
      <c r="R11" s="44" t="s">
        <v>11</v>
      </c>
      <c r="S11" s="45"/>
      <c r="T11" s="46"/>
      <c r="U11" s="47"/>
      <c r="V11" s="3" t="s">
        <v>18</v>
      </c>
      <c r="W11" s="21"/>
      <c r="X11" s="48"/>
      <c r="Y11" s="49"/>
      <c r="Z11" s="49"/>
      <c r="AA11" s="49"/>
      <c r="AB11" s="73"/>
    </row>
    <row r="12" s="3" customFormat="1" ht="15.6" spans="1:28">
      <c r="A12" s="21">
        <v>1008</v>
      </c>
      <c r="B12" s="21">
        <v>8</v>
      </c>
      <c r="C12" s="21" t="s">
        <v>81</v>
      </c>
      <c r="D12" s="3">
        <v>1001</v>
      </c>
      <c r="E12" s="3" t="str">
        <f>VLOOKUP(D12,StoreConf!A:B,2,FALSE)</f>
        <v>限购礼包_每日礼包</v>
      </c>
      <c r="F12" s="22" t="s">
        <v>85</v>
      </c>
      <c r="G12" s="22" t="s">
        <v>88</v>
      </c>
      <c r="H12" s="22" t="s">
        <v>99</v>
      </c>
      <c r="I12" s="32">
        <v>0</v>
      </c>
      <c r="J12" s="21">
        <v>0</v>
      </c>
      <c r="K12" s="21" t="s">
        <v>90</v>
      </c>
      <c r="L12" s="21"/>
      <c r="M12" s="21"/>
      <c r="N12" s="21">
        <v>30</v>
      </c>
      <c r="O12" s="21"/>
      <c r="P12" s="21">
        <v>6</v>
      </c>
      <c r="Q12" s="21">
        <v>2</v>
      </c>
      <c r="R12" s="44" t="s">
        <v>11</v>
      </c>
      <c r="S12" s="45"/>
      <c r="T12" s="46"/>
      <c r="U12" s="47"/>
      <c r="V12" s="3" t="s">
        <v>18</v>
      </c>
      <c r="W12" s="21"/>
      <c r="X12" s="48"/>
      <c r="Y12" s="49"/>
      <c r="Z12" s="49"/>
      <c r="AA12" s="49"/>
      <c r="AB12" s="73"/>
    </row>
    <row r="13" s="4" customFormat="1" ht="15.6" spans="1:28">
      <c r="A13" s="23">
        <v>2001</v>
      </c>
      <c r="B13" s="23">
        <v>1</v>
      </c>
      <c r="C13" s="23" t="s">
        <v>81</v>
      </c>
      <c r="D13" s="5">
        <v>1002</v>
      </c>
      <c r="E13" s="5" t="str">
        <f>VLOOKUP(D13,StoreConf!A:B,2,FALSE)</f>
        <v>限购礼包_每周礼包</v>
      </c>
      <c r="F13" s="24" t="s">
        <v>87</v>
      </c>
      <c r="G13" s="24" t="s">
        <v>100</v>
      </c>
      <c r="H13" s="23" t="s">
        <v>101</v>
      </c>
      <c r="I13" s="33">
        <v>0</v>
      </c>
      <c r="J13" s="23">
        <v>0</v>
      </c>
      <c r="K13" s="24" t="s">
        <v>90</v>
      </c>
      <c r="L13" s="23"/>
      <c r="M13" s="23"/>
      <c r="N13" s="24">
        <v>350</v>
      </c>
      <c r="O13" s="23"/>
      <c r="P13" s="24">
        <v>7</v>
      </c>
      <c r="Q13" s="24">
        <v>2</v>
      </c>
      <c r="R13" s="50" t="s">
        <v>13</v>
      </c>
      <c r="S13" s="51"/>
      <c r="T13" s="52"/>
      <c r="U13" s="53"/>
      <c r="V13" s="5" t="s">
        <v>18</v>
      </c>
      <c r="W13" s="23"/>
      <c r="X13" s="54"/>
      <c r="Y13" s="54"/>
      <c r="Z13" s="54"/>
      <c r="AA13" s="54"/>
      <c r="AB13" s="74"/>
    </row>
    <row r="14" s="4" customFormat="1" ht="15.6" spans="1:28">
      <c r="A14" s="23">
        <v>2002</v>
      </c>
      <c r="B14" s="23">
        <v>2</v>
      </c>
      <c r="C14" s="23" t="s">
        <v>81</v>
      </c>
      <c r="D14" s="5">
        <v>1002</v>
      </c>
      <c r="E14" s="5" t="str">
        <f>VLOOKUP(D14,StoreConf!A:B,2,FALSE)</f>
        <v>限购礼包_每周礼包</v>
      </c>
      <c r="F14" s="24" t="s">
        <v>87</v>
      </c>
      <c r="G14" s="24" t="s">
        <v>100</v>
      </c>
      <c r="H14" s="23" t="s">
        <v>102</v>
      </c>
      <c r="I14" s="33">
        <v>0</v>
      </c>
      <c r="J14" s="23">
        <v>0</v>
      </c>
      <c r="K14" s="24" t="s">
        <v>90</v>
      </c>
      <c r="L14" s="23"/>
      <c r="M14" s="23"/>
      <c r="N14" s="24">
        <v>600</v>
      </c>
      <c r="O14" s="23"/>
      <c r="P14" s="24">
        <v>6</v>
      </c>
      <c r="Q14" s="24">
        <v>1</v>
      </c>
      <c r="R14" s="50" t="s">
        <v>13</v>
      </c>
      <c r="S14" s="51"/>
      <c r="T14" s="52"/>
      <c r="U14" s="53"/>
      <c r="V14" s="5" t="s">
        <v>18</v>
      </c>
      <c r="W14" s="23"/>
      <c r="X14" s="54"/>
      <c r="Y14" s="54"/>
      <c r="Z14" s="54"/>
      <c r="AA14" s="54"/>
      <c r="AB14" s="74"/>
    </row>
    <row r="15" s="2" customFormat="1" ht="15.6" spans="1:28">
      <c r="A15" s="23">
        <v>2003</v>
      </c>
      <c r="B15" s="23">
        <v>3</v>
      </c>
      <c r="C15" s="23" t="s">
        <v>81</v>
      </c>
      <c r="D15" s="5">
        <v>1002</v>
      </c>
      <c r="E15" s="5" t="str">
        <f>VLOOKUP(D15,StoreConf!A:B,2,FALSE)</f>
        <v>限购礼包_每周礼包</v>
      </c>
      <c r="F15" s="5" t="s">
        <v>91</v>
      </c>
      <c r="G15" s="24" t="s">
        <v>100</v>
      </c>
      <c r="H15" s="24" t="s">
        <v>103</v>
      </c>
      <c r="I15" s="33">
        <v>0</v>
      </c>
      <c r="J15" s="23">
        <v>0</v>
      </c>
      <c r="K15" s="24" t="s">
        <v>90</v>
      </c>
      <c r="L15" s="23"/>
      <c r="M15" s="23"/>
      <c r="N15" s="24">
        <v>150</v>
      </c>
      <c r="O15" s="23"/>
      <c r="P15" s="23">
        <v>7</v>
      </c>
      <c r="Q15" s="24">
        <v>2</v>
      </c>
      <c r="R15" s="50" t="s">
        <v>13</v>
      </c>
      <c r="S15" s="51"/>
      <c r="T15" s="52"/>
      <c r="U15" s="53"/>
      <c r="V15" s="5" t="s">
        <v>18</v>
      </c>
      <c r="W15" s="23"/>
      <c r="X15" s="54"/>
      <c r="Y15" s="54"/>
      <c r="Z15" s="54"/>
      <c r="AA15" s="54"/>
      <c r="AB15" s="74"/>
    </row>
    <row r="16" s="2" customFormat="1" ht="15.6" spans="1:28">
      <c r="A16" s="23">
        <v>2004</v>
      </c>
      <c r="B16" s="23">
        <v>4</v>
      </c>
      <c r="C16" s="23" t="s">
        <v>81</v>
      </c>
      <c r="D16" s="5">
        <v>1002</v>
      </c>
      <c r="E16" s="5" t="str">
        <f>VLOOKUP(D16,StoreConf!A:B,2,FALSE)</f>
        <v>限购礼包_每周礼包</v>
      </c>
      <c r="F16" s="5" t="s">
        <v>91</v>
      </c>
      <c r="G16" s="24" t="s">
        <v>100</v>
      </c>
      <c r="H16" s="24" t="s">
        <v>104</v>
      </c>
      <c r="I16" s="33">
        <v>0</v>
      </c>
      <c r="J16" s="23">
        <v>0</v>
      </c>
      <c r="K16" s="24" t="s">
        <v>90</v>
      </c>
      <c r="L16" s="23"/>
      <c r="M16" s="23"/>
      <c r="N16" s="24">
        <v>225</v>
      </c>
      <c r="O16" s="23"/>
      <c r="P16" s="24">
        <v>6</v>
      </c>
      <c r="Q16" s="24">
        <v>2</v>
      </c>
      <c r="R16" s="50" t="s">
        <v>13</v>
      </c>
      <c r="S16" s="51"/>
      <c r="T16" s="52"/>
      <c r="U16" s="53"/>
      <c r="V16" s="5" t="s">
        <v>18</v>
      </c>
      <c r="W16" s="23"/>
      <c r="X16" s="54"/>
      <c r="Y16" s="54"/>
      <c r="Z16" s="54"/>
      <c r="AA16" s="54"/>
      <c r="AB16" s="74"/>
    </row>
    <row r="17" s="4" customFormat="1" ht="15.6" spans="1:28">
      <c r="A17" s="23">
        <v>2005</v>
      </c>
      <c r="B17" s="23">
        <v>5</v>
      </c>
      <c r="C17" s="23" t="s">
        <v>81</v>
      </c>
      <c r="D17" s="5">
        <v>1002</v>
      </c>
      <c r="E17" s="5" t="str">
        <f>VLOOKUP(D17,StoreConf!A:B,2,FALSE)</f>
        <v>限购礼包_每周礼包</v>
      </c>
      <c r="F17" s="5" t="s">
        <v>93</v>
      </c>
      <c r="G17" s="24" t="s">
        <v>100</v>
      </c>
      <c r="H17" s="23" t="s">
        <v>105</v>
      </c>
      <c r="I17" s="33">
        <v>0</v>
      </c>
      <c r="J17" s="23">
        <v>0</v>
      </c>
      <c r="K17" s="24" t="s">
        <v>90</v>
      </c>
      <c r="L17" s="23"/>
      <c r="M17" s="23"/>
      <c r="N17" s="24">
        <v>90</v>
      </c>
      <c r="O17" s="23"/>
      <c r="P17" s="24">
        <v>6</v>
      </c>
      <c r="Q17" s="24">
        <v>3</v>
      </c>
      <c r="R17" s="50" t="s">
        <v>13</v>
      </c>
      <c r="S17" s="51"/>
      <c r="T17" s="52"/>
      <c r="U17" s="53"/>
      <c r="V17" s="5" t="s">
        <v>18</v>
      </c>
      <c r="W17" s="23"/>
      <c r="X17" s="23"/>
      <c r="Y17" s="54"/>
      <c r="Z17" s="54"/>
      <c r="AA17" s="54"/>
      <c r="AB17" s="74"/>
    </row>
    <row r="18" s="5" customFormat="1" ht="15.6" spans="1:28">
      <c r="A18" s="23">
        <v>2006</v>
      </c>
      <c r="B18" s="23">
        <v>6</v>
      </c>
      <c r="C18" s="23" t="s">
        <v>81</v>
      </c>
      <c r="D18" s="5">
        <v>1002</v>
      </c>
      <c r="E18" s="5" t="str">
        <f>VLOOKUP(D18,StoreConf!A:B,2,FALSE)</f>
        <v>限购礼包_每周礼包</v>
      </c>
      <c r="F18" s="24" t="s">
        <v>95</v>
      </c>
      <c r="G18" s="24" t="s">
        <v>100</v>
      </c>
      <c r="H18" s="23" t="s">
        <v>106</v>
      </c>
      <c r="I18" s="33">
        <v>0</v>
      </c>
      <c r="J18" s="23">
        <v>0</v>
      </c>
      <c r="K18" s="24" t="s">
        <v>90</v>
      </c>
      <c r="L18" s="23"/>
      <c r="M18" s="23"/>
      <c r="N18" s="24">
        <v>300</v>
      </c>
      <c r="O18" s="23"/>
      <c r="P18" s="24">
        <v>6</v>
      </c>
      <c r="Q18" s="24">
        <v>2</v>
      </c>
      <c r="R18" s="50" t="s">
        <v>13</v>
      </c>
      <c r="S18" s="51"/>
      <c r="T18" s="52"/>
      <c r="U18" s="53"/>
      <c r="V18" s="5" t="s">
        <v>18</v>
      </c>
      <c r="W18" s="55"/>
      <c r="X18" s="55"/>
      <c r="Y18" s="54"/>
      <c r="Z18" s="54"/>
      <c r="AA18" s="54"/>
      <c r="AB18" s="75"/>
    </row>
    <row r="19" s="5" customFormat="1" ht="15.6" spans="1:28">
      <c r="A19" s="23">
        <v>2007</v>
      </c>
      <c r="B19" s="23">
        <v>7</v>
      </c>
      <c r="C19" s="23" t="s">
        <v>81</v>
      </c>
      <c r="D19" s="5">
        <v>1002</v>
      </c>
      <c r="E19" s="5" t="str">
        <f>VLOOKUP(D19,StoreConf!A:B,2,FALSE)</f>
        <v>限购礼包_每周礼包</v>
      </c>
      <c r="F19" s="24" t="s">
        <v>97</v>
      </c>
      <c r="G19" s="24" t="s">
        <v>100</v>
      </c>
      <c r="H19" s="23" t="s">
        <v>107</v>
      </c>
      <c r="I19" s="33">
        <v>0</v>
      </c>
      <c r="J19" s="23">
        <v>0</v>
      </c>
      <c r="K19" s="24" t="s">
        <v>90</v>
      </c>
      <c r="L19" s="23"/>
      <c r="M19" s="23"/>
      <c r="N19" s="24">
        <v>150</v>
      </c>
      <c r="O19" s="23"/>
      <c r="P19" s="24">
        <v>6</v>
      </c>
      <c r="Q19" s="24">
        <v>5</v>
      </c>
      <c r="R19" s="50" t="s">
        <v>13</v>
      </c>
      <c r="S19" s="51"/>
      <c r="T19" s="52"/>
      <c r="U19" s="53"/>
      <c r="V19" s="5" t="s">
        <v>18</v>
      </c>
      <c r="W19" s="23"/>
      <c r="X19" s="54"/>
      <c r="Y19" s="55"/>
      <c r="Z19" s="55"/>
      <c r="AA19" s="55"/>
      <c r="AB19" s="75"/>
    </row>
    <row r="20" s="5" customFormat="1" ht="15.6" spans="1:28">
      <c r="A20" s="23">
        <v>2008</v>
      </c>
      <c r="B20" s="23">
        <v>8</v>
      </c>
      <c r="C20" s="23" t="s">
        <v>81</v>
      </c>
      <c r="D20" s="5">
        <v>1002</v>
      </c>
      <c r="E20" s="5" t="str">
        <f>VLOOKUP(D20,StoreConf!A:B,2,FALSE)</f>
        <v>限购礼包_每周礼包</v>
      </c>
      <c r="F20" s="24" t="s">
        <v>85</v>
      </c>
      <c r="G20" s="24" t="s">
        <v>100</v>
      </c>
      <c r="H20" s="23" t="s">
        <v>108</v>
      </c>
      <c r="I20" s="33">
        <v>0</v>
      </c>
      <c r="J20" s="23">
        <v>0</v>
      </c>
      <c r="K20" s="24" t="s">
        <v>90</v>
      </c>
      <c r="L20" s="23"/>
      <c r="M20" s="23"/>
      <c r="N20" s="24">
        <v>310</v>
      </c>
      <c r="O20" s="23"/>
      <c r="P20" s="24">
        <v>5</v>
      </c>
      <c r="Q20" s="24">
        <v>2</v>
      </c>
      <c r="R20" s="50" t="s">
        <v>13</v>
      </c>
      <c r="S20" s="51"/>
      <c r="T20" s="52"/>
      <c r="U20" s="53"/>
      <c r="V20" s="5" t="s">
        <v>18</v>
      </c>
      <c r="W20" s="23"/>
      <c r="X20" s="54"/>
      <c r="Y20" s="55"/>
      <c r="Z20" s="55"/>
      <c r="AA20" s="55"/>
      <c r="AB20" s="75"/>
    </row>
    <row r="21" s="6" customFormat="1" ht="15.6" spans="1:28">
      <c r="A21" s="25">
        <v>3001</v>
      </c>
      <c r="B21" s="25">
        <v>1</v>
      </c>
      <c r="C21" s="25" t="s">
        <v>81</v>
      </c>
      <c r="D21" s="7">
        <v>1003</v>
      </c>
      <c r="E21" s="7" t="str">
        <f>VLOOKUP(D21,StoreConf!A:B,2,FALSE)</f>
        <v>限购礼包_每月礼包</v>
      </c>
      <c r="F21" s="26" t="s">
        <v>87</v>
      </c>
      <c r="G21" s="26" t="s">
        <v>109</v>
      </c>
      <c r="H21" s="25" t="s">
        <v>110</v>
      </c>
      <c r="I21" s="34">
        <v>0</v>
      </c>
      <c r="J21" s="25">
        <v>0</v>
      </c>
      <c r="K21" s="25" t="s">
        <v>90</v>
      </c>
      <c r="L21" s="25"/>
      <c r="M21" s="25"/>
      <c r="N21" s="25">
        <v>1250</v>
      </c>
      <c r="O21" s="25"/>
      <c r="P21" s="25">
        <v>5</v>
      </c>
      <c r="Q21" s="25">
        <v>1</v>
      </c>
      <c r="R21" s="25" t="s">
        <v>15</v>
      </c>
      <c r="S21" s="56"/>
      <c r="T21" s="57"/>
      <c r="U21" s="58"/>
      <c r="V21" s="7" t="s">
        <v>18</v>
      </c>
      <c r="W21" s="25"/>
      <c r="X21" s="59"/>
      <c r="Y21" s="59"/>
      <c r="Z21" s="59"/>
      <c r="AA21" s="59"/>
      <c r="AB21" s="76"/>
    </row>
    <row r="22" s="6" customFormat="1" ht="15.6" spans="1:28">
      <c r="A22" s="25">
        <v>3002</v>
      </c>
      <c r="B22" s="25">
        <v>2</v>
      </c>
      <c r="C22" s="25" t="s">
        <v>81</v>
      </c>
      <c r="D22" s="7">
        <v>1003</v>
      </c>
      <c r="E22" s="7" t="str">
        <f>VLOOKUP(D22,StoreConf!A:B,2,FALSE)</f>
        <v>限购礼包_每月礼包</v>
      </c>
      <c r="F22" s="26" t="s">
        <v>87</v>
      </c>
      <c r="G22" s="26" t="s">
        <v>109</v>
      </c>
      <c r="H22" s="25" t="s">
        <v>111</v>
      </c>
      <c r="I22" s="34">
        <v>0</v>
      </c>
      <c r="J22" s="25">
        <v>0</v>
      </c>
      <c r="K22" s="25" t="s">
        <v>90</v>
      </c>
      <c r="L22" s="25"/>
      <c r="M22" s="25"/>
      <c r="N22" s="25">
        <v>3000</v>
      </c>
      <c r="O22" s="25"/>
      <c r="P22" s="25">
        <v>4</v>
      </c>
      <c r="Q22" s="25">
        <v>1</v>
      </c>
      <c r="R22" s="25" t="s">
        <v>15</v>
      </c>
      <c r="S22" s="56"/>
      <c r="T22" s="57"/>
      <c r="U22" s="58"/>
      <c r="V22" s="7" t="s">
        <v>18</v>
      </c>
      <c r="W22" s="25"/>
      <c r="X22" s="59"/>
      <c r="Y22" s="59"/>
      <c r="Z22" s="59"/>
      <c r="AA22" s="59"/>
      <c r="AB22" s="76"/>
    </row>
    <row r="23" s="2" customFormat="1" ht="15.6" spans="1:28">
      <c r="A23" s="25">
        <v>3003</v>
      </c>
      <c r="B23" s="25">
        <v>3</v>
      </c>
      <c r="C23" s="25" t="s">
        <v>81</v>
      </c>
      <c r="D23" s="7">
        <v>1003</v>
      </c>
      <c r="E23" s="7" t="str">
        <f>VLOOKUP(D23,StoreConf!A:B,2,FALSE)</f>
        <v>限购礼包_每月礼包</v>
      </c>
      <c r="F23" s="26" t="s">
        <v>91</v>
      </c>
      <c r="G23" s="26" t="s">
        <v>109</v>
      </c>
      <c r="H23" s="25" t="s">
        <v>112</v>
      </c>
      <c r="I23" s="34">
        <v>0</v>
      </c>
      <c r="J23" s="25">
        <v>0</v>
      </c>
      <c r="K23" s="25" t="s">
        <v>90</v>
      </c>
      <c r="L23" s="25"/>
      <c r="M23" s="25"/>
      <c r="N23" s="25">
        <v>375</v>
      </c>
      <c r="O23" s="25"/>
      <c r="P23" s="25">
        <v>5</v>
      </c>
      <c r="Q23" s="25">
        <v>3</v>
      </c>
      <c r="R23" s="25" t="s">
        <v>15</v>
      </c>
      <c r="S23" s="56"/>
      <c r="T23" s="57"/>
      <c r="U23" s="58"/>
      <c r="V23" s="7" t="s">
        <v>18</v>
      </c>
      <c r="W23" s="25"/>
      <c r="X23" s="59"/>
      <c r="Y23" s="59"/>
      <c r="Z23" s="59"/>
      <c r="AA23" s="59"/>
      <c r="AB23" s="76"/>
    </row>
    <row r="24" s="6" customFormat="1" ht="15.6" spans="1:28">
      <c r="A24" s="25">
        <v>3004</v>
      </c>
      <c r="B24" s="25">
        <v>4</v>
      </c>
      <c r="C24" s="25" t="s">
        <v>81</v>
      </c>
      <c r="D24" s="7">
        <v>1003</v>
      </c>
      <c r="E24" s="7" t="str">
        <f>VLOOKUP(D24,StoreConf!A:B,2,FALSE)</f>
        <v>限购礼包_每月礼包</v>
      </c>
      <c r="F24" s="26" t="s">
        <v>91</v>
      </c>
      <c r="G24" s="26" t="s">
        <v>109</v>
      </c>
      <c r="H24" s="25" t="s">
        <v>113</v>
      </c>
      <c r="I24" s="34">
        <v>0</v>
      </c>
      <c r="J24" s="25">
        <v>0</v>
      </c>
      <c r="K24" s="25" t="s">
        <v>90</v>
      </c>
      <c r="L24" s="25"/>
      <c r="M24" s="25"/>
      <c r="N24" s="25">
        <v>1500</v>
      </c>
      <c r="O24" s="25"/>
      <c r="P24" s="25">
        <v>4</v>
      </c>
      <c r="Q24" s="25">
        <v>1</v>
      </c>
      <c r="R24" s="25" t="s">
        <v>15</v>
      </c>
      <c r="S24" s="56"/>
      <c r="T24" s="57"/>
      <c r="U24" s="58"/>
      <c r="V24" s="7" t="s">
        <v>18</v>
      </c>
      <c r="W24" s="25"/>
      <c r="X24" s="59"/>
      <c r="Y24" s="59"/>
      <c r="Z24" s="59"/>
      <c r="AA24" s="59"/>
      <c r="AB24" s="76"/>
    </row>
    <row r="25" s="6" customFormat="1" ht="15.6" spans="1:28">
      <c r="A25" s="25">
        <v>3005</v>
      </c>
      <c r="B25" s="25">
        <v>5</v>
      </c>
      <c r="C25" s="25" t="s">
        <v>81</v>
      </c>
      <c r="D25" s="7">
        <v>1003</v>
      </c>
      <c r="E25" s="7" t="str">
        <f>VLOOKUP(D25,StoreConf!A:B,2,FALSE)</f>
        <v>限购礼包_每月礼包</v>
      </c>
      <c r="F25" s="26" t="s">
        <v>93</v>
      </c>
      <c r="G25" s="26" t="s">
        <v>109</v>
      </c>
      <c r="H25" s="25" t="s">
        <v>114</v>
      </c>
      <c r="I25" s="34">
        <v>0</v>
      </c>
      <c r="J25" s="25">
        <v>0</v>
      </c>
      <c r="K25" s="25" t="s">
        <v>90</v>
      </c>
      <c r="L25" s="25"/>
      <c r="M25" s="25"/>
      <c r="N25" s="25">
        <v>375</v>
      </c>
      <c r="O25" s="25"/>
      <c r="P25" s="25">
        <v>5</v>
      </c>
      <c r="Q25" s="25">
        <v>4</v>
      </c>
      <c r="R25" s="25" t="s">
        <v>15</v>
      </c>
      <c r="S25" s="56"/>
      <c r="T25" s="57"/>
      <c r="U25" s="58"/>
      <c r="V25" s="7" t="s">
        <v>18</v>
      </c>
      <c r="W25" s="25"/>
      <c r="X25" s="25"/>
      <c r="Y25" s="59"/>
      <c r="Z25" s="59"/>
      <c r="AA25" s="59"/>
      <c r="AB25" s="76"/>
    </row>
    <row r="26" s="6" customFormat="1" ht="15.6" spans="1:28">
      <c r="A26" s="25">
        <v>3006</v>
      </c>
      <c r="B26" s="25">
        <v>6</v>
      </c>
      <c r="C26" s="25" t="s">
        <v>81</v>
      </c>
      <c r="D26" s="7">
        <v>1003</v>
      </c>
      <c r="E26" s="7" t="str">
        <f>VLOOKUP(D26,StoreConf!A:B,2,FALSE)</f>
        <v>限购礼包_每月礼包</v>
      </c>
      <c r="F26" s="26" t="s">
        <v>93</v>
      </c>
      <c r="G26" s="26" t="s">
        <v>109</v>
      </c>
      <c r="H26" s="25" t="s">
        <v>115</v>
      </c>
      <c r="I26" s="34">
        <v>0</v>
      </c>
      <c r="J26" s="25">
        <v>0</v>
      </c>
      <c r="K26" s="25" t="s">
        <v>90</v>
      </c>
      <c r="L26" s="25"/>
      <c r="M26" s="25"/>
      <c r="N26" s="25">
        <v>600</v>
      </c>
      <c r="O26" s="25"/>
      <c r="P26" s="25">
        <v>4</v>
      </c>
      <c r="Q26" s="25">
        <v>2</v>
      </c>
      <c r="R26" s="25" t="s">
        <v>15</v>
      </c>
      <c r="S26" s="56"/>
      <c r="T26" s="57"/>
      <c r="U26" s="58"/>
      <c r="V26" s="7" t="s">
        <v>18</v>
      </c>
      <c r="W26" s="25"/>
      <c r="X26" s="25"/>
      <c r="Y26" s="59"/>
      <c r="Z26" s="59"/>
      <c r="AA26" s="59"/>
      <c r="AB26" s="76"/>
    </row>
    <row r="27" s="7" customFormat="1" ht="15.6" spans="1:28">
      <c r="A27" s="25">
        <v>3007</v>
      </c>
      <c r="B27" s="25">
        <v>7</v>
      </c>
      <c r="C27" s="25" t="s">
        <v>81</v>
      </c>
      <c r="D27" s="7">
        <v>1003</v>
      </c>
      <c r="E27" s="7" t="str">
        <f>VLOOKUP(D27,StoreConf!A:B,2,FALSE)</f>
        <v>限购礼包_每月礼包</v>
      </c>
      <c r="F27" s="26" t="s">
        <v>95</v>
      </c>
      <c r="G27" s="26" t="s">
        <v>109</v>
      </c>
      <c r="H27" s="25" t="s">
        <v>116</v>
      </c>
      <c r="I27" s="34">
        <v>0</v>
      </c>
      <c r="J27" s="25">
        <v>0</v>
      </c>
      <c r="K27" s="25" t="s">
        <v>90</v>
      </c>
      <c r="L27" s="25"/>
      <c r="M27" s="25"/>
      <c r="N27" s="25">
        <v>1250</v>
      </c>
      <c r="O27" s="25"/>
      <c r="P27" s="25">
        <v>5</v>
      </c>
      <c r="Q27" s="25">
        <v>2</v>
      </c>
      <c r="R27" s="25" t="s">
        <v>15</v>
      </c>
      <c r="S27" s="56"/>
      <c r="T27" s="57"/>
      <c r="U27" s="58"/>
      <c r="V27" s="7" t="s">
        <v>18</v>
      </c>
      <c r="W27" s="60"/>
      <c r="X27" s="60"/>
      <c r="Y27" s="59"/>
      <c r="Z27" s="59"/>
      <c r="AA27" s="59"/>
      <c r="AB27" s="77"/>
    </row>
    <row r="28" s="7" customFormat="1" ht="15.6" spans="1:28">
      <c r="A28" s="25">
        <v>3008</v>
      </c>
      <c r="B28" s="25">
        <v>8</v>
      </c>
      <c r="C28" s="25" t="s">
        <v>81</v>
      </c>
      <c r="D28" s="7">
        <v>1003</v>
      </c>
      <c r="E28" s="7" t="str">
        <f>VLOOKUP(D28,StoreConf!A:B,2,FALSE)</f>
        <v>限购礼包_每月礼包</v>
      </c>
      <c r="F28" s="26" t="s">
        <v>97</v>
      </c>
      <c r="G28" s="26" t="s">
        <v>109</v>
      </c>
      <c r="H28" s="25" t="s">
        <v>117</v>
      </c>
      <c r="I28" s="34">
        <v>0</v>
      </c>
      <c r="J28" s="25">
        <v>0</v>
      </c>
      <c r="K28" s="25" t="s">
        <v>90</v>
      </c>
      <c r="L28" s="25"/>
      <c r="M28" s="25"/>
      <c r="N28" s="25">
        <v>750</v>
      </c>
      <c r="O28" s="25"/>
      <c r="P28" s="25">
        <v>5</v>
      </c>
      <c r="Q28" s="25">
        <v>5</v>
      </c>
      <c r="R28" s="25" t="s">
        <v>15</v>
      </c>
      <c r="S28" s="56"/>
      <c r="T28" s="57"/>
      <c r="U28" s="58"/>
      <c r="V28" s="7" t="s">
        <v>18</v>
      </c>
      <c r="W28" s="25"/>
      <c r="X28" s="59"/>
      <c r="Y28" s="60"/>
      <c r="Z28" s="60"/>
      <c r="AA28" s="60"/>
      <c r="AB28" s="77"/>
    </row>
    <row r="29" s="7" customFormat="1" ht="15.6" spans="1:28">
      <c r="A29" s="25">
        <v>3009</v>
      </c>
      <c r="B29" s="25">
        <v>9</v>
      </c>
      <c r="C29" s="25" t="s">
        <v>81</v>
      </c>
      <c r="D29" s="7">
        <v>1003</v>
      </c>
      <c r="E29" s="7" t="str">
        <f>VLOOKUP(D29,StoreConf!A:B,2,FALSE)</f>
        <v>限购礼包_每月礼包</v>
      </c>
      <c r="F29" s="26" t="s">
        <v>85</v>
      </c>
      <c r="G29" s="26" t="s">
        <v>109</v>
      </c>
      <c r="H29" s="25" t="s">
        <v>118</v>
      </c>
      <c r="I29" s="34">
        <v>0</v>
      </c>
      <c r="J29" s="25">
        <v>0</v>
      </c>
      <c r="K29" s="25" t="s">
        <v>90</v>
      </c>
      <c r="L29" s="25"/>
      <c r="M29" s="25"/>
      <c r="N29" s="25">
        <v>1000</v>
      </c>
      <c r="O29" s="25"/>
      <c r="P29" s="25">
        <v>4</v>
      </c>
      <c r="Q29" s="25">
        <v>2</v>
      </c>
      <c r="R29" s="25" t="s">
        <v>15</v>
      </c>
      <c r="S29" s="56"/>
      <c r="T29" s="57"/>
      <c r="U29" s="58"/>
      <c r="V29" s="7" t="s">
        <v>18</v>
      </c>
      <c r="W29" s="25"/>
      <c r="X29" s="59"/>
      <c r="Y29" s="60"/>
      <c r="Z29" s="60"/>
      <c r="AA29" s="60"/>
      <c r="AB29" s="77"/>
    </row>
    <row r="30" s="2" customFormat="1" ht="15.6" spans="1:28">
      <c r="A30" s="21">
        <v>5001</v>
      </c>
      <c r="B30" s="21">
        <v>1</v>
      </c>
      <c r="C30" s="21" t="s">
        <v>119</v>
      </c>
      <c r="D30" s="3">
        <v>1004</v>
      </c>
      <c r="E30" s="3" t="str">
        <f>VLOOKUP(D30,StoreConf!A:B,2,FALSE)</f>
        <v>每日特惠</v>
      </c>
      <c r="F30" s="22" t="s">
        <v>120</v>
      </c>
      <c r="G30" s="22" t="s">
        <v>109</v>
      </c>
      <c r="H30" s="21" t="s">
        <v>121</v>
      </c>
      <c r="I30" s="32">
        <v>0</v>
      </c>
      <c r="J30" s="21">
        <v>0</v>
      </c>
      <c r="K30" s="21" t="s">
        <v>122</v>
      </c>
      <c r="L30" s="21">
        <v>9018</v>
      </c>
      <c r="M30" s="21"/>
      <c r="N30" s="21">
        <v>1800</v>
      </c>
      <c r="O30" s="21"/>
      <c r="P30" s="21">
        <v>4</v>
      </c>
      <c r="Q30" s="21">
        <v>1</v>
      </c>
      <c r="R30" s="44" t="s">
        <v>11</v>
      </c>
      <c r="S30" s="45" t="s">
        <v>123</v>
      </c>
      <c r="T30" s="46"/>
      <c r="U30" s="47">
        <v>1</v>
      </c>
      <c r="V30" s="3" t="s">
        <v>18</v>
      </c>
      <c r="W30" s="21"/>
      <c r="X30" s="21"/>
      <c r="Y30" s="48"/>
      <c r="Z30" s="48"/>
      <c r="AA30" s="48"/>
      <c r="AB30" s="72"/>
    </row>
    <row r="31" s="2" customFormat="1" ht="15.6" spans="1:28">
      <c r="A31" s="21">
        <v>5002</v>
      </c>
      <c r="B31" s="21">
        <v>2</v>
      </c>
      <c r="C31" s="21" t="s">
        <v>81</v>
      </c>
      <c r="D31" s="3">
        <v>1004</v>
      </c>
      <c r="E31" s="3" t="str">
        <f>VLOOKUP(D31,StoreConf!A:B,2,FALSE)</f>
        <v>每日特惠</v>
      </c>
      <c r="F31" s="22" t="s">
        <v>124</v>
      </c>
      <c r="G31" s="22" t="s">
        <v>83</v>
      </c>
      <c r="H31" s="21" t="s">
        <v>121</v>
      </c>
      <c r="I31" s="32">
        <v>1</v>
      </c>
      <c r="J31" s="21">
        <v>0</v>
      </c>
      <c r="K31" s="21" t="s">
        <v>18</v>
      </c>
      <c r="L31" s="21"/>
      <c r="M31" s="21"/>
      <c r="N31" s="21"/>
      <c r="O31" s="21"/>
      <c r="P31" s="21"/>
      <c r="Q31" s="21">
        <v>1</v>
      </c>
      <c r="R31" s="44" t="s">
        <v>11</v>
      </c>
      <c r="S31" s="45"/>
      <c r="T31" s="46"/>
      <c r="U31" s="47"/>
      <c r="V31" s="3" t="s">
        <v>18</v>
      </c>
      <c r="W31" s="21"/>
      <c r="X31" s="21"/>
      <c r="Y31" s="48"/>
      <c r="Z31" s="48"/>
      <c r="AA31" s="48"/>
      <c r="AB31" s="72"/>
    </row>
    <row r="32" s="3" customFormat="1" ht="15.6" spans="1:28">
      <c r="A32" s="21">
        <v>5003</v>
      </c>
      <c r="B32" s="21">
        <v>3</v>
      </c>
      <c r="C32" s="21" t="s">
        <v>119</v>
      </c>
      <c r="D32" s="3">
        <v>1004</v>
      </c>
      <c r="E32" s="3" t="str">
        <f>VLOOKUP(D32,StoreConf!A:B,2,FALSE)</f>
        <v>每日特惠</v>
      </c>
      <c r="F32" s="22" t="s">
        <v>125</v>
      </c>
      <c r="G32" s="22" t="s">
        <v>88</v>
      </c>
      <c r="H32" s="21" t="s">
        <v>126</v>
      </c>
      <c r="I32" s="32">
        <v>0</v>
      </c>
      <c r="J32" s="21">
        <v>0</v>
      </c>
      <c r="K32" s="21" t="s">
        <v>122</v>
      </c>
      <c r="L32" s="21">
        <v>9001</v>
      </c>
      <c r="M32" s="21"/>
      <c r="N32" s="21">
        <v>100</v>
      </c>
      <c r="O32" s="21"/>
      <c r="P32" s="21">
        <v>8</v>
      </c>
      <c r="Q32" s="21">
        <v>1</v>
      </c>
      <c r="R32" s="44" t="s">
        <v>11</v>
      </c>
      <c r="S32" s="45">
        <v>5001</v>
      </c>
      <c r="T32" s="46"/>
      <c r="U32" s="47"/>
      <c r="V32" s="3" t="s">
        <v>18</v>
      </c>
      <c r="W32" s="49"/>
      <c r="X32" s="49"/>
      <c r="Y32" s="48"/>
      <c r="Z32" s="48"/>
      <c r="AA32" s="48"/>
      <c r="AB32" s="73"/>
    </row>
    <row r="33" s="3" customFormat="1" ht="15.6" spans="1:28">
      <c r="A33" s="21">
        <v>5004</v>
      </c>
      <c r="B33" s="21">
        <v>4</v>
      </c>
      <c r="C33" s="21" t="s">
        <v>119</v>
      </c>
      <c r="D33" s="3">
        <v>1004</v>
      </c>
      <c r="E33" s="3" t="str">
        <f>VLOOKUP(D33,StoreConf!A:B,2,FALSE)</f>
        <v>每日特惠</v>
      </c>
      <c r="F33" s="22" t="s">
        <v>127</v>
      </c>
      <c r="G33" s="22" t="s">
        <v>100</v>
      </c>
      <c r="H33" s="21" t="s">
        <v>128</v>
      </c>
      <c r="I33" s="32">
        <v>0</v>
      </c>
      <c r="J33" s="21">
        <v>0</v>
      </c>
      <c r="K33" s="21" t="s">
        <v>122</v>
      </c>
      <c r="L33" s="21">
        <v>9006</v>
      </c>
      <c r="M33" s="21"/>
      <c r="N33" s="21">
        <v>600</v>
      </c>
      <c r="O33" s="21"/>
      <c r="P33" s="21">
        <v>8</v>
      </c>
      <c r="Q33" s="21">
        <v>1</v>
      </c>
      <c r="R33" s="44" t="s">
        <v>11</v>
      </c>
      <c r="S33" s="45">
        <v>5001</v>
      </c>
      <c r="T33" s="46"/>
      <c r="U33" s="47"/>
      <c r="V33" s="3" t="s">
        <v>18</v>
      </c>
      <c r="W33" s="21"/>
      <c r="X33" s="48"/>
      <c r="Y33" s="49"/>
      <c r="Z33" s="49"/>
      <c r="AA33" s="49"/>
      <c r="AB33" s="73"/>
    </row>
    <row r="34" s="3" customFormat="1" ht="15.6" spans="1:28">
      <c r="A34" s="21">
        <v>5005</v>
      </c>
      <c r="B34" s="21">
        <v>5</v>
      </c>
      <c r="C34" s="21" t="s">
        <v>119</v>
      </c>
      <c r="D34" s="3">
        <v>1004</v>
      </c>
      <c r="E34" s="3" t="str">
        <f>VLOOKUP(D34,StoreConf!A:B,2,FALSE)</f>
        <v>每日特惠</v>
      </c>
      <c r="F34" s="22" t="s">
        <v>129</v>
      </c>
      <c r="G34" s="22" t="s">
        <v>109</v>
      </c>
      <c r="H34" s="21" t="s">
        <v>130</v>
      </c>
      <c r="I34" s="32">
        <v>0</v>
      </c>
      <c r="J34" s="21">
        <v>0</v>
      </c>
      <c r="K34" s="21" t="s">
        <v>122</v>
      </c>
      <c r="L34" s="21">
        <v>9018</v>
      </c>
      <c r="M34" s="21"/>
      <c r="N34" s="21">
        <v>1800</v>
      </c>
      <c r="O34" s="21"/>
      <c r="P34" s="21">
        <v>8</v>
      </c>
      <c r="Q34" s="21">
        <v>1</v>
      </c>
      <c r="R34" s="44" t="s">
        <v>11</v>
      </c>
      <c r="S34" s="45">
        <v>5001</v>
      </c>
      <c r="T34" s="46"/>
      <c r="U34" s="47"/>
      <c r="V34" s="3" t="s">
        <v>18</v>
      </c>
      <c r="W34" s="21"/>
      <c r="X34" s="48"/>
      <c r="Y34" s="49"/>
      <c r="Z34" s="49"/>
      <c r="AA34" s="49"/>
      <c r="AB34" s="73"/>
    </row>
    <row r="35" s="8" customFormat="1" ht="15.6" spans="1:28">
      <c r="A35" s="27">
        <v>6001</v>
      </c>
      <c r="B35" s="27">
        <v>1</v>
      </c>
      <c r="C35" s="27" t="s">
        <v>81</v>
      </c>
      <c r="D35" s="8">
        <v>1005</v>
      </c>
      <c r="E35" s="8" t="str">
        <f>VLOOKUP(D35,StoreConf!A:B,2,FALSE)</f>
        <v>每日特惠_兑换商店</v>
      </c>
      <c r="F35" s="28" t="s">
        <v>85</v>
      </c>
      <c r="G35" s="28" t="s">
        <v>88</v>
      </c>
      <c r="H35" s="27" t="s">
        <v>131</v>
      </c>
      <c r="I35" s="35">
        <v>1</v>
      </c>
      <c r="J35" s="27">
        <v>0</v>
      </c>
      <c r="K35" s="27" t="s">
        <v>18</v>
      </c>
      <c r="L35" s="27"/>
      <c r="M35" s="27"/>
      <c r="N35" s="27"/>
      <c r="O35" s="27"/>
      <c r="P35" s="27"/>
      <c r="Q35" s="27">
        <v>1</v>
      </c>
      <c r="R35" s="27" t="s">
        <v>13</v>
      </c>
      <c r="S35" s="61"/>
      <c r="T35" s="62"/>
      <c r="U35" s="63"/>
      <c r="V35" s="8" t="s">
        <v>18</v>
      </c>
      <c r="W35" s="27"/>
      <c r="X35" s="64"/>
      <c r="Y35" s="78"/>
      <c r="Z35" s="78"/>
      <c r="AA35" s="78"/>
      <c r="AB35" s="79"/>
    </row>
    <row r="36" s="8" customFormat="1" ht="15.6" spans="1:28">
      <c r="A36" s="27">
        <v>6002</v>
      </c>
      <c r="B36" s="27">
        <v>2</v>
      </c>
      <c r="C36" s="27" t="s">
        <v>81</v>
      </c>
      <c r="D36" s="8">
        <v>1005</v>
      </c>
      <c r="E36" s="8" t="str">
        <f>VLOOKUP(D36,StoreConf!A:B,2,FALSE)</f>
        <v>每日特惠_兑换商店</v>
      </c>
      <c r="F36" s="28" t="s">
        <v>132</v>
      </c>
      <c r="G36" s="28" t="s">
        <v>109</v>
      </c>
      <c r="H36" s="27" t="s">
        <v>115</v>
      </c>
      <c r="I36" s="35">
        <v>0</v>
      </c>
      <c r="J36" s="27">
        <v>0</v>
      </c>
      <c r="K36" s="27" t="s">
        <v>133</v>
      </c>
      <c r="L36" s="27"/>
      <c r="M36" s="27">
        <v>201007</v>
      </c>
      <c r="N36" s="27">
        <v>30</v>
      </c>
      <c r="O36" s="27"/>
      <c r="P36" s="27">
        <v>8</v>
      </c>
      <c r="Q36" s="27">
        <v>5</v>
      </c>
      <c r="R36" s="27" t="s">
        <v>134</v>
      </c>
      <c r="S36" s="61"/>
      <c r="T36" s="62"/>
      <c r="U36" s="63"/>
      <c r="V36" s="8" t="s">
        <v>18</v>
      </c>
      <c r="W36" s="27"/>
      <c r="X36" s="64"/>
      <c r="Y36" s="78"/>
      <c r="Z36" s="78"/>
      <c r="AA36" s="78"/>
      <c r="AB36" s="79"/>
    </row>
    <row r="37" s="8" customFormat="1" ht="15.6" spans="1:28">
      <c r="A37" s="27">
        <v>6003</v>
      </c>
      <c r="B37" s="27">
        <v>3</v>
      </c>
      <c r="C37" s="27" t="s">
        <v>81</v>
      </c>
      <c r="D37" s="8">
        <v>1005</v>
      </c>
      <c r="E37" s="8" t="str">
        <f>VLOOKUP(D37,StoreConf!A:B,2,FALSE)</f>
        <v>每日特惠_兑换商店</v>
      </c>
      <c r="F37" s="28" t="s">
        <v>135</v>
      </c>
      <c r="G37" s="28" t="s">
        <v>109</v>
      </c>
      <c r="H37" s="27" t="s">
        <v>136</v>
      </c>
      <c r="I37" s="35">
        <v>0</v>
      </c>
      <c r="J37" s="27">
        <v>0</v>
      </c>
      <c r="K37" s="27" t="s">
        <v>133</v>
      </c>
      <c r="L37" s="27"/>
      <c r="M37" s="27">
        <v>201007</v>
      </c>
      <c r="N37" s="27">
        <v>30</v>
      </c>
      <c r="O37" s="27"/>
      <c r="P37" s="27">
        <v>8</v>
      </c>
      <c r="Q37" s="27">
        <v>5</v>
      </c>
      <c r="R37" s="27" t="s">
        <v>13</v>
      </c>
      <c r="S37" s="61"/>
      <c r="T37" s="62"/>
      <c r="U37" s="63"/>
      <c r="V37" s="8" t="s">
        <v>18</v>
      </c>
      <c r="W37" s="27"/>
      <c r="X37" s="64"/>
      <c r="Y37" s="78"/>
      <c r="Z37" s="78"/>
      <c r="AA37" s="78"/>
      <c r="AB37" s="79"/>
    </row>
    <row r="38" s="8" customFormat="1" ht="15.6" spans="1:28">
      <c r="A38" s="27">
        <v>6004</v>
      </c>
      <c r="B38" s="27">
        <v>4</v>
      </c>
      <c r="C38" s="27" t="s">
        <v>81</v>
      </c>
      <c r="D38" s="8">
        <v>1005</v>
      </c>
      <c r="E38" s="8" t="str">
        <f>VLOOKUP(D38,StoreConf!A:B,2,FALSE)</f>
        <v>每日特惠_兑换商店</v>
      </c>
      <c r="F38" s="28" t="s">
        <v>137</v>
      </c>
      <c r="G38" s="28" t="s">
        <v>109</v>
      </c>
      <c r="H38" s="27" t="s">
        <v>138</v>
      </c>
      <c r="I38" s="35">
        <v>0</v>
      </c>
      <c r="J38" s="27">
        <v>0</v>
      </c>
      <c r="K38" s="27" t="s">
        <v>133</v>
      </c>
      <c r="L38" s="27"/>
      <c r="M38" s="27">
        <v>201007</v>
      </c>
      <c r="N38" s="27">
        <v>30</v>
      </c>
      <c r="O38" s="27"/>
      <c r="P38" s="27">
        <v>8</v>
      </c>
      <c r="Q38" s="27">
        <v>5</v>
      </c>
      <c r="R38" s="27" t="s">
        <v>134</v>
      </c>
      <c r="S38" s="61"/>
      <c r="T38" s="62"/>
      <c r="U38" s="63"/>
      <c r="V38" s="8" t="s">
        <v>18</v>
      </c>
      <c r="W38" s="27"/>
      <c r="X38" s="64"/>
      <c r="Y38" s="78"/>
      <c r="Z38" s="78"/>
      <c r="AA38" s="78"/>
      <c r="AB38" s="79"/>
    </row>
    <row r="39" s="8" customFormat="1" ht="15.6" spans="1:28">
      <c r="A39" s="27">
        <v>6005</v>
      </c>
      <c r="B39" s="27">
        <v>5</v>
      </c>
      <c r="C39" s="27" t="s">
        <v>81</v>
      </c>
      <c r="D39" s="8">
        <v>1005</v>
      </c>
      <c r="E39" s="8" t="str">
        <f>VLOOKUP(D39,StoreConf!A:B,2,FALSE)</f>
        <v>每日特惠_兑换商店</v>
      </c>
      <c r="F39" s="28" t="s">
        <v>139</v>
      </c>
      <c r="G39" s="28" t="s">
        <v>109</v>
      </c>
      <c r="H39" s="27" t="s">
        <v>140</v>
      </c>
      <c r="I39" s="35">
        <v>0</v>
      </c>
      <c r="J39" s="27">
        <v>0</v>
      </c>
      <c r="K39" s="27" t="s">
        <v>133</v>
      </c>
      <c r="L39" s="27"/>
      <c r="M39" s="27">
        <v>201007</v>
      </c>
      <c r="N39" s="27">
        <v>30</v>
      </c>
      <c r="O39" s="27"/>
      <c r="P39" s="27">
        <v>8</v>
      </c>
      <c r="Q39" s="27">
        <v>5</v>
      </c>
      <c r="R39" s="27" t="s">
        <v>134</v>
      </c>
      <c r="S39" s="61"/>
      <c r="T39" s="62"/>
      <c r="U39" s="63"/>
      <c r="V39" s="8" t="s">
        <v>18</v>
      </c>
      <c r="W39" s="27"/>
      <c r="X39" s="64"/>
      <c r="Y39" s="78"/>
      <c r="Z39" s="78"/>
      <c r="AA39" s="78"/>
      <c r="AB39" s="79"/>
    </row>
    <row r="40" s="8" customFormat="1" ht="15.6" spans="1:28">
      <c r="A40" s="27">
        <v>6006</v>
      </c>
      <c r="B40" s="27">
        <v>6</v>
      </c>
      <c r="C40" s="27" t="s">
        <v>81</v>
      </c>
      <c r="D40" s="8">
        <v>1005</v>
      </c>
      <c r="E40" s="8" t="str">
        <f>VLOOKUP(D40,StoreConf!A:B,2,FALSE)</f>
        <v>每日特惠_兑换商店</v>
      </c>
      <c r="F40" s="28" t="s">
        <v>141</v>
      </c>
      <c r="G40" s="28" t="s">
        <v>109</v>
      </c>
      <c r="H40" s="27" t="s">
        <v>142</v>
      </c>
      <c r="I40" s="35">
        <v>0</v>
      </c>
      <c r="J40" s="27">
        <v>0</v>
      </c>
      <c r="K40" s="27" t="s">
        <v>133</v>
      </c>
      <c r="L40" s="27"/>
      <c r="M40" s="27">
        <v>201007</v>
      </c>
      <c r="N40" s="27">
        <v>30</v>
      </c>
      <c r="O40" s="27"/>
      <c r="P40" s="27">
        <v>8</v>
      </c>
      <c r="Q40" s="27">
        <v>5</v>
      </c>
      <c r="R40" s="27" t="s">
        <v>11</v>
      </c>
      <c r="S40" s="61"/>
      <c r="T40" s="62"/>
      <c r="U40" s="63"/>
      <c r="V40" s="8" t="s">
        <v>18</v>
      </c>
      <c r="W40" s="27"/>
      <c r="X40" s="64"/>
      <c r="Y40" s="78"/>
      <c r="Z40" s="78"/>
      <c r="AA40" s="78"/>
      <c r="AB40" s="79"/>
    </row>
    <row r="41" s="8" customFormat="1" ht="15.6" spans="1:28">
      <c r="A41" s="27">
        <v>6007</v>
      </c>
      <c r="B41" s="27">
        <v>7</v>
      </c>
      <c r="C41" s="27" t="s">
        <v>81</v>
      </c>
      <c r="D41" s="8">
        <v>1005</v>
      </c>
      <c r="E41" s="8" t="str">
        <f>VLOOKUP(D41,StoreConf!A:B,2,FALSE)</f>
        <v>每日特惠_兑换商店</v>
      </c>
      <c r="F41" s="28" t="s">
        <v>143</v>
      </c>
      <c r="G41" s="28" t="s">
        <v>109</v>
      </c>
      <c r="H41" s="27" t="s">
        <v>144</v>
      </c>
      <c r="I41" s="35">
        <v>0</v>
      </c>
      <c r="J41" s="27">
        <v>0</v>
      </c>
      <c r="K41" s="27" t="s">
        <v>133</v>
      </c>
      <c r="L41" s="27"/>
      <c r="M41" s="27">
        <v>201007</v>
      </c>
      <c r="N41" s="27">
        <v>30</v>
      </c>
      <c r="O41" s="27"/>
      <c r="P41" s="27">
        <v>8</v>
      </c>
      <c r="Q41" s="27">
        <v>5</v>
      </c>
      <c r="R41" s="27" t="s">
        <v>11</v>
      </c>
      <c r="S41" s="61"/>
      <c r="T41" s="62"/>
      <c r="U41" s="63"/>
      <c r="V41" s="8" t="s">
        <v>18</v>
      </c>
      <c r="W41" s="27"/>
      <c r="X41" s="64"/>
      <c r="Y41" s="78"/>
      <c r="Z41" s="78"/>
      <c r="AA41" s="78"/>
      <c r="AB41" s="79"/>
    </row>
    <row r="42" s="8" customFormat="1" ht="15.6" spans="1:28">
      <c r="A42" s="27">
        <v>6008</v>
      </c>
      <c r="B42" s="27">
        <v>8</v>
      </c>
      <c r="C42" s="27" t="s">
        <v>81</v>
      </c>
      <c r="D42" s="8">
        <v>1005</v>
      </c>
      <c r="E42" s="8" t="str">
        <f>VLOOKUP(D42,StoreConf!A:B,2,FALSE)</f>
        <v>每日特惠_兑换商店</v>
      </c>
      <c r="F42" s="28" t="s">
        <v>145</v>
      </c>
      <c r="G42" s="28" t="s">
        <v>109</v>
      </c>
      <c r="H42" s="27" t="s">
        <v>146</v>
      </c>
      <c r="I42" s="35">
        <v>0</v>
      </c>
      <c r="J42" s="27">
        <v>0</v>
      </c>
      <c r="K42" s="27" t="s">
        <v>133</v>
      </c>
      <c r="L42" s="27"/>
      <c r="M42" s="27">
        <v>201007</v>
      </c>
      <c r="N42" s="27">
        <v>30</v>
      </c>
      <c r="O42" s="27"/>
      <c r="P42" s="27">
        <v>8</v>
      </c>
      <c r="Q42" s="27">
        <v>5</v>
      </c>
      <c r="R42" s="27" t="s">
        <v>11</v>
      </c>
      <c r="S42" s="61"/>
      <c r="T42" s="62"/>
      <c r="U42" s="63"/>
      <c r="V42" s="8" t="s">
        <v>18</v>
      </c>
      <c r="W42" s="27"/>
      <c r="X42" s="64"/>
      <c r="Y42" s="78"/>
      <c r="Z42" s="78"/>
      <c r="AA42" s="78"/>
      <c r="AB42" s="79"/>
    </row>
    <row r="43" s="5" customFormat="1" ht="15.6" spans="1:28">
      <c r="A43" s="5">
        <v>4001</v>
      </c>
      <c r="B43" s="5">
        <v>1</v>
      </c>
      <c r="C43" s="23" t="s">
        <v>81</v>
      </c>
      <c r="D43" s="5">
        <v>1007</v>
      </c>
      <c r="E43" s="5" t="str">
        <f>VLOOKUP(D43,StoreConf!A:B,2,FALSE)</f>
        <v>副本_挑战次数</v>
      </c>
      <c r="F43" s="5" t="s">
        <v>147</v>
      </c>
      <c r="G43" s="24" t="s">
        <v>88</v>
      </c>
      <c r="H43" s="23" t="s">
        <v>148</v>
      </c>
      <c r="I43" s="33">
        <v>0</v>
      </c>
      <c r="J43" s="23">
        <v>0</v>
      </c>
      <c r="K43" s="23" t="s">
        <v>90</v>
      </c>
      <c r="L43" s="23"/>
      <c r="M43" s="23"/>
      <c r="N43" s="23">
        <v>200</v>
      </c>
      <c r="O43" s="23"/>
      <c r="P43" s="23"/>
      <c r="Q43" s="23">
        <v>1</v>
      </c>
      <c r="R43" s="50" t="s">
        <v>11</v>
      </c>
      <c r="S43" s="51"/>
      <c r="T43" s="52"/>
      <c r="U43" s="53"/>
      <c r="V43" s="5" t="s">
        <v>18</v>
      </c>
      <c r="W43" s="55"/>
      <c r="X43" s="54"/>
      <c r="Y43" s="55"/>
      <c r="Z43" s="55"/>
      <c r="AA43" s="55"/>
      <c r="AB43" s="75"/>
    </row>
    <row r="44" s="9" customFormat="1" ht="15.6" spans="1:28">
      <c r="A44" s="9">
        <v>10001</v>
      </c>
      <c r="B44" s="9">
        <v>1</v>
      </c>
      <c r="C44" s="29" t="s">
        <v>81</v>
      </c>
      <c r="D44" s="9">
        <v>2001</v>
      </c>
      <c r="E44" s="9" t="str">
        <f>VLOOKUP(D44,StoreConf!A:B,2,FALSE)</f>
        <v>旅行商店</v>
      </c>
      <c r="F44" s="9" t="s">
        <v>149</v>
      </c>
      <c r="G44" s="9" t="s">
        <v>88</v>
      </c>
      <c r="H44" s="30" t="s">
        <v>150</v>
      </c>
      <c r="I44" s="29">
        <v>0</v>
      </c>
      <c r="J44" s="29">
        <v>0</v>
      </c>
      <c r="K44" s="29" t="s">
        <v>133</v>
      </c>
      <c r="L44" s="29"/>
      <c r="M44" s="29">
        <v>300001</v>
      </c>
      <c r="N44" s="29">
        <v>30</v>
      </c>
      <c r="O44" s="29"/>
      <c r="P44" s="29"/>
      <c r="Q44" s="29">
        <v>1</v>
      </c>
      <c r="R44" s="29" t="s">
        <v>134</v>
      </c>
      <c r="S44" s="65"/>
      <c r="T44" s="66"/>
      <c r="U44" s="67"/>
      <c r="V44" s="9" t="s">
        <v>18</v>
      </c>
      <c r="W44" s="68"/>
      <c r="X44" s="69"/>
      <c r="Y44" s="68"/>
      <c r="Z44" s="68"/>
      <c r="AA44" s="68"/>
      <c r="AB44" s="80"/>
    </row>
    <row r="45" s="9" customFormat="1" ht="15.6" spans="1:28">
      <c r="A45" s="9">
        <v>10013</v>
      </c>
      <c r="B45" s="9">
        <v>2</v>
      </c>
      <c r="C45" s="29" t="s">
        <v>81</v>
      </c>
      <c r="D45" s="9">
        <v>2001</v>
      </c>
      <c r="E45" s="9" t="str">
        <f>VLOOKUP(D45,StoreConf!A:B,2,FALSE)</f>
        <v>旅行商店</v>
      </c>
      <c r="F45" s="9" t="s">
        <v>151</v>
      </c>
      <c r="G45" s="9" t="s">
        <v>88</v>
      </c>
      <c r="H45" s="30" t="s">
        <v>152</v>
      </c>
      <c r="I45" s="29">
        <v>0</v>
      </c>
      <c r="J45" s="29">
        <v>0</v>
      </c>
      <c r="K45" s="29" t="s">
        <v>133</v>
      </c>
      <c r="L45" s="29"/>
      <c r="M45" s="29">
        <v>300001</v>
      </c>
      <c r="N45" s="29">
        <v>350</v>
      </c>
      <c r="O45" s="29"/>
      <c r="P45" s="29"/>
      <c r="Q45" s="29">
        <v>1</v>
      </c>
      <c r="R45" s="29" t="s">
        <v>134</v>
      </c>
      <c r="S45" s="65"/>
      <c r="T45" s="66"/>
      <c r="U45" s="67"/>
      <c r="V45" s="9" t="s">
        <v>18</v>
      </c>
      <c r="W45" s="68"/>
      <c r="X45" s="69"/>
      <c r="Y45" s="68"/>
      <c r="Z45" s="68"/>
      <c r="AA45" s="68"/>
      <c r="AB45" s="80"/>
    </row>
    <row r="46" s="9" customFormat="1" ht="15.6" spans="1:28">
      <c r="A46" s="9">
        <v>10002</v>
      </c>
      <c r="B46" s="9">
        <v>3</v>
      </c>
      <c r="C46" s="29" t="s">
        <v>81</v>
      </c>
      <c r="D46" s="9">
        <v>2001</v>
      </c>
      <c r="E46" s="9" t="str">
        <f>VLOOKUP(D46,StoreConf!A:B,2,FALSE)</f>
        <v>旅行商店</v>
      </c>
      <c r="F46" s="9" t="s">
        <v>153</v>
      </c>
      <c r="G46" s="9" t="s">
        <v>88</v>
      </c>
      <c r="H46" s="30" t="s">
        <v>154</v>
      </c>
      <c r="I46" s="29">
        <v>0</v>
      </c>
      <c r="J46" s="29">
        <v>0</v>
      </c>
      <c r="K46" s="29" t="s">
        <v>133</v>
      </c>
      <c r="L46" s="29"/>
      <c r="M46" s="29">
        <v>300001</v>
      </c>
      <c r="N46" s="29">
        <v>1000</v>
      </c>
      <c r="O46" s="29"/>
      <c r="P46" s="29"/>
      <c r="Q46" s="29">
        <v>1</v>
      </c>
      <c r="R46" s="29" t="s">
        <v>134</v>
      </c>
      <c r="S46" s="65"/>
      <c r="T46" s="66"/>
      <c r="U46" s="67"/>
      <c r="V46" s="9" t="s">
        <v>18</v>
      </c>
      <c r="W46" s="68"/>
      <c r="X46" s="69"/>
      <c r="Y46" s="68"/>
      <c r="Z46" s="68"/>
      <c r="AA46" s="68"/>
      <c r="AB46" s="80"/>
    </row>
    <row r="47" s="9" customFormat="1" ht="15.6" spans="1:28">
      <c r="A47" s="9">
        <v>10003</v>
      </c>
      <c r="B47" s="9">
        <v>4</v>
      </c>
      <c r="C47" s="29" t="s">
        <v>81</v>
      </c>
      <c r="D47" s="9">
        <v>2001</v>
      </c>
      <c r="E47" s="9" t="str">
        <f>VLOOKUP(D47,StoreConf!A:B,2,FALSE)</f>
        <v>旅行商店</v>
      </c>
      <c r="F47" s="9" t="s">
        <v>155</v>
      </c>
      <c r="G47" s="9" t="s">
        <v>88</v>
      </c>
      <c r="H47" s="30" t="s">
        <v>156</v>
      </c>
      <c r="I47" s="29">
        <v>0</v>
      </c>
      <c r="J47" s="29">
        <v>0</v>
      </c>
      <c r="K47" s="29" t="s">
        <v>133</v>
      </c>
      <c r="L47" s="29"/>
      <c r="M47" s="29">
        <v>300001</v>
      </c>
      <c r="N47" s="29">
        <v>170</v>
      </c>
      <c r="O47" s="29"/>
      <c r="P47" s="29"/>
      <c r="Q47" s="29">
        <v>3</v>
      </c>
      <c r="R47" s="29" t="s">
        <v>134</v>
      </c>
      <c r="S47" s="65"/>
      <c r="T47" s="66"/>
      <c r="U47" s="67"/>
      <c r="V47" s="9" t="s">
        <v>18</v>
      </c>
      <c r="W47" s="68"/>
      <c r="X47" s="69"/>
      <c r="Y47" s="68"/>
      <c r="Z47" s="68"/>
      <c r="AA47" s="68"/>
      <c r="AB47" s="80"/>
    </row>
    <row r="48" s="9" customFormat="1" ht="15.6" spans="1:28">
      <c r="A48" s="9">
        <v>10004</v>
      </c>
      <c r="B48" s="9">
        <v>5</v>
      </c>
      <c r="C48" s="29" t="s">
        <v>81</v>
      </c>
      <c r="D48" s="9">
        <v>2001</v>
      </c>
      <c r="E48" s="9" t="str">
        <f>VLOOKUP(D48,StoreConf!A:B,2,FALSE)</f>
        <v>旅行商店</v>
      </c>
      <c r="F48" s="9" t="s">
        <v>157</v>
      </c>
      <c r="G48" s="9" t="s">
        <v>88</v>
      </c>
      <c r="H48" s="30" t="s">
        <v>158</v>
      </c>
      <c r="I48" s="29">
        <v>0</v>
      </c>
      <c r="J48" s="29">
        <v>0</v>
      </c>
      <c r="K48" s="29" t="s">
        <v>133</v>
      </c>
      <c r="L48" s="29"/>
      <c r="M48" s="29">
        <v>300001</v>
      </c>
      <c r="N48" s="29">
        <v>400</v>
      </c>
      <c r="O48" s="29"/>
      <c r="P48" s="29"/>
      <c r="Q48" s="29">
        <v>2</v>
      </c>
      <c r="R48" s="29" t="s">
        <v>134</v>
      </c>
      <c r="S48" s="65"/>
      <c r="T48" s="66"/>
      <c r="U48" s="67"/>
      <c r="V48" s="9" t="s">
        <v>18</v>
      </c>
      <c r="W48" s="68"/>
      <c r="X48" s="69"/>
      <c r="Y48" s="68"/>
      <c r="Z48" s="68"/>
      <c r="AA48" s="68"/>
      <c r="AB48" s="80"/>
    </row>
    <row r="49" s="9" customFormat="1" ht="15.6" spans="1:28">
      <c r="A49" s="9">
        <v>10005</v>
      </c>
      <c r="B49" s="9">
        <v>6</v>
      </c>
      <c r="C49" s="29" t="s">
        <v>81</v>
      </c>
      <c r="D49" s="9">
        <v>2001</v>
      </c>
      <c r="E49" s="9" t="str">
        <f>VLOOKUP(D49,StoreConf!A:B,2,FALSE)</f>
        <v>旅行商店</v>
      </c>
      <c r="F49" s="9" t="s">
        <v>159</v>
      </c>
      <c r="G49" s="9" t="s">
        <v>88</v>
      </c>
      <c r="H49" s="30" t="s">
        <v>160</v>
      </c>
      <c r="I49" s="29">
        <v>0</v>
      </c>
      <c r="J49" s="29">
        <v>0</v>
      </c>
      <c r="K49" s="29" t="s">
        <v>133</v>
      </c>
      <c r="L49" s="29"/>
      <c r="M49" s="29">
        <v>300001</v>
      </c>
      <c r="N49" s="29">
        <v>200</v>
      </c>
      <c r="O49" s="29"/>
      <c r="P49" s="29"/>
      <c r="Q49" s="29">
        <v>2</v>
      </c>
      <c r="R49" s="29" t="s">
        <v>134</v>
      </c>
      <c r="S49" s="65"/>
      <c r="T49" s="66"/>
      <c r="U49" s="67"/>
      <c r="V49" s="9" t="s">
        <v>18</v>
      </c>
      <c r="W49" s="68"/>
      <c r="X49" s="69"/>
      <c r="Y49" s="68"/>
      <c r="Z49" s="68"/>
      <c r="AA49" s="68"/>
      <c r="AB49" s="80"/>
    </row>
    <row r="50" s="9" customFormat="1" ht="15.6" spans="1:28">
      <c r="A50" s="9">
        <v>10006</v>
      </c>
      <c r="B50" s="9">
        <v>7</v>
      </c>
      <c r="C50" s="29" t="s">
        <v>81</v>
      </c>
      <c r="D50" s="9">
        <v>2001</v>
      </c>
      <c r="E50" s="9" t="str">
        <f>VLOOKUP(D50,StoreConf!A:B,2,FALSE)</f>
        <v>旅行商店</v>
      </c>
      <c r="F50" s="9" t="s">
        <v>161</v>
      </c>
      <c r="G50" s="9" t="s">
        <v>88</v>
      </c>
      <c r="H50" s="30" t="s">
        <v>162</v>
      </c>
      <c r="I50" s="29">
        <v>0</v>
      </c>
      <c r="J50" s="29">
        <v>0</v>
      </c>
      <c r="K50" s="29" t="s">
        <v>133</v>
      </c>
      <c r="L50" s="29"/>
      <c r="M50" s="29">
        <v>300001</v>
      </c>
      <c r="N50" s="29">
        <v>150</v>
      </c>
      <c r="O50" s="29"/>
      <c r="P50" s="29"/>
      <c r="Q50" s="29">
        <v>2</v>
      </c>
      <c r="R50" s="29" t="s">
        <v>134</v>
      </c>
      <c r="S50" s="65"/>
      <c r="T50" s="66"/>
      <c r="U50" s="67"/>
      <c r="V50" s="9" t="s">
        <v>18</v>
      </c>
      <c r="W50" s="68"/>
      <c r="X50" s="69"/>
      <c r="Y50" s="68"/>
      <c r="Z50" s="68"/>
      <c r="AA50" s="68"/>
      <c r="AB50" s="80"/>
    </row>
    <row r="51" s="9" customFormat="1" ht="15.6" spans="1:28">
      <c r="A51" s="9">
        <v>10007</v>
      </c>
      <c r="B51" s="9">
        <v>8</v>
      </c>
      <c r="C51" s="29" t="s">
        <v>81</v>
      </c>
      <c r="D51" s="9">
        <v>2001</v>
      </c>
      <c r="E51" s="9" t="str">
        <f>VLOOKUP(D51,StoreConf!A:B,2,FALSE)</f>
        <v>旅行商店</v>
      </c>
      <c r="F51" s="9" t="s">
        <v>163</v>
      </c>
      <c r="G51" s="9" t="s">
        <v>88</v>
      </c>
      <c r="H51" s="30" t="s">
        <v>164</v>
      </c>
      <c r="I51" s="29">
        <v>0</v>
      </c>
      <c r="J51" s="29">
        <v>0</v>
      </c>
      <c r="K51" s="29" t="s">
        <v>133</v>
      </c>
      <c r="L51" s="29"/>
      <c r="M51" s="29">
        <v>300001</v>
      </c>
      <c r="N51" s="29">
        <v>100</v>
      </c>
      <c r="O51" s="29"/>
      <c r="P51" s="29"/>
      <c r="Q51" s="29">
        <v>2</v>
      </c>
      <c r="R51" s="29" t="s">
        <v>134</v>
      </c>
      <c r="S51" s="65"/>
      <c r="T51" s="66"/>
      <c r="U51" s="67"/>
      <c r="V51" s="9" t="s">
        <v>18</v>
      </c>
      <c r="W51" s="68"/>
      <c r="X51" s="69"/>
      <c r="Y51" s="68"/>
      <c r="Z51" s="68"/>
      <c r="AA51" s="68"/>
      <c r="AB51" s="80"/>
    </row>
    <row r="52" s="9" customFormat="1" ht="15.6" spans="1:28">
      <c r="A52" s="9">
        <v>10008</v>
      </c>
      <c r="B52" s="9">
        <v>9</v>
      </c>
      <c r="C52" s="29" t="s">
        <v>81</v>
      </c>
      <c r="D52" s="9">
        <v>2001</v>
      </c>
      <c r="E52" s="9" t="str">
        <f>VLOOKUP(D52,StoreConf!A:B,2,FALSE)</f>
        <v>旅行商店</v>
      </c>
      <c r="F52" s="9" t="s">
        <v>97</v>
      </c>
      <c r="G52" s="9" t="s">
        <v>88</v>
      </c>
      <c r="H52" s="30" t="s">
        <v>107</v>
      </c>
      <c r="I52" s="29">
        <v>0</v>
      </c>
      <c r="J52" s="29">
        <v>0</v>
      </c>
      <c r="K52" s="29" t="s">
        <v>133</v>
      </c>
      <c r="L52" s="29"/>
      <c r="M52" s="29">
        <v>300001</v>
      </c>
      <c r="N52" s="29">
        <v>25</v>
      </c>
      <c r="O52" s="29"/>
      <c r="P52" s="29"/>
      <c r="Q52" s="29">
        <v>10</v>
      </c>
      <c r="R52" s="29" t="s">
        <v>134</v>
      </c>
      <c r="S52" s="65"/>
      <c r="T52" s="66"/>
      <c r="U52" s="67"/>
      <c r="V52" s="9" t="s">
        <v>18</v>
      </c>
      <c r="W52" s="68"/>
      <c r="X52" s="69"/>
      <c r="Y52" s="68"/>
      <c r="Z52" s="68"/>
      <c r="AA52" s="68"/>
      <c r="AB52" s="80"/>
    </row>
    <row r="53" s="9" customFormat="1" ht="15.6" spans="1:28">
      <c r="A53" s="9">
        <v>10009</v>
      </c>
      <c r="B53" s="9">
        <v>10</v>
      </c>
      <c r="C53" s="29" t="s">
        <v>81</v>
      </c>
      <c r="D53" s="9">
        <v>2001</v>
      </c>
      <c r="E53" s="9" t="str">
        <f>VLOOKUP(D53,StoreConf!A:B,2,FALSE)</f>
        <v>旅行商店</v>
      </c>
      <c r="F53" s="9" t="s">
        <v>87</v>
      </c>
      <c r="G53" s="9" t="s">
        <v>88</v>
      </c>
      <c r="H53" s="30" t="s">
        <v>165</v>
      </c>
      <c r="I53" s="29">
        <v>0</v>
      </c>
      <c r="J53" s="29">
        <v>0</v>
      </c>
      <c r="K53" s="29" t="s">
        <v>133</v>
      </c>
      <c r="L53" s="29"/>
      <c r="M53" s="29">
        <v>300001</v>
      </c>
      <c r="N53" s="29">
        <v>25</v>
      </c>
      <c r="O53" s="29"/>
      <c r="P53" s="29"/>
      <c r="Q53" s="29">
        <v>50</v>
      </c>
      <c r="R53" s="29" t="s">
        <v>134</v>
      </c>
      <c r="S53" s="65"/>
      <c r="T53" s="66"/>
      <c r="U53" s="67"/>
      <c r="V53" s="9" t="s">
        <v>18</v>
      </c>
      <c r="W53" s="68"/>
      <c r="X53" s="69"/>
      <c r="Y53" s="68"/>
      <c r="Z53" s="68"/>
      <c r="AA53" s="68"/>
      <c r="AB53" s="80"/>
    </row>
    <row r="54" s="9" customFormat="1" ht="15.6" spans="1:28">
      <c r="A54" s="9">
        <v>10010</v>
      </c>
      <c r="B54" s="9">
        <v>11</v>
      </c>
      <c r="C54" s="29" t="s">
        <v>81</v>
      </c>
      <c r="D54" s="9">
        <v>2001</v>
      </c>
      <c r="E54" s="9" t="str">
        <f>VLOOKUP(D54,StoreConf!A:B,2,FALSE)</f>
        <v>旅行商店</v>
      </c>
      <c r="F54" s="9" t="s">
        <v>95</v>
      </c>
      <c r="G54" s="9" t="s">
        <v>88</v>
      </c>
      <c r="H54" s="30" t="s">
        <v>106</v>
      </c>
      <c r="I54" s="29">
        <v>0</v>
      </c>
      <c r="J54" s="29">
        <v>0</v>
      </c>
      <c r="K54" s="29" t="s">
        <v>133</v>
      </c>
      <c r="L54" s="29"/>
      <c r="M54" s="29">
        <v>300001</v>
      </c>
      <c r="N54" s="29">
        <v>50</v>
      </c>
      <c r="O54" s="29"/>
      <c r="P54" s="29"/>
      <c r="Q54" s="29">
        <v>30</v>
      </c>
      <c r="R54" s="29" t="s">
        <v>134</v>
      </c>
      <c r="S54" s="65"/>
      <c r="T54" s="66"/>
      <c r="U54" s="67"/>
      <c r="V54" s="9" t="s">
        <v>18</v>
      </c>
      <c r="W54" s="68"/>
      <c r="X54" s="69"/>
      <c r="Y54" s="68"/>
      <c r="Z54" s="68"/>
      <c r="AA54" s="68"/>
      <c r="AB54" s="80"/>
    </row>
    <row r="55" s="9" customFormat="1" ht="15.6" spans="1:28">
      <c r="A55" s="9">
        <v>10011</v>
      </c>
      <c r="B55" s="9">
        <v>12</v>
      </c>
      <c r="C55" s="29" t="s">
        <v>81</v>
      </c>
      <c r="D55" s="9">
        <v>2001</v>
      </c>
      <c r="E55" s="9" t="str">
        <f>VLOOKUP(D55,StoreConf!A:B,2,FALSE)</f>
        <v>旅行商店</v>
      </c>
      <c r="F55" s="9" t="s">
        <v>93</v>
      </c>
      <c r="G55" s="9" t="s">
        <v>88</v>
      </c>
      <c r="H55" s="30" t="s">
        <v>105</v>
      </c>
      <c r="I55" s="29">
        <v>0</v>
      </c>
      <c r="J55" s="29">
        <v>0</v>
      </c>
      <c r="K55" s="29" t="s">
        <v>133</v>
      </c>
      <c r="L55" s="29"/>
      <c r="M55" s="29">
        <v>300001</v>
      </c>
      <c r="N55" s="29">
        <v>15</v>
      </c>
      <c r="O55" s="29"/>
      <c r="P55" s="29"/>
      <c r="Q55" s="29">
        <v>30</v>
      </c>
      <c r="R55" s="29" t="s">
        <v>134</v>
      </c>
      <c r="S55" s="65"/>
      <c r="T55" s="66"/>
      <c r="U55" s="67"/>
      <c r="V55" s="9" t="s">
        <v>18</v>
      </c>
      <c r="W55" s="68"/>
      <c r="X55" s="69"/>
      <c r="Y55" s="68"/>
      <c r="Z55" s="68"/>
      <c r="AA55" s="68"/>
      <c r="AB55" s="80"/>
    </row>
    <row r="56" s="9" customFormat="1" ht="15.6" spans="1:28">
      <c r="A56" s="9">
        <v>10012</v>
      </c>
      <c r="B56" s="9">
        <v>13</v>
      </c>
      <c r="C56" s="29" t="s">
        <v>81</v>
      </c>
      <c r="D56" s="9">
        <v>2001</v>
      </c>
      <c r="E56" s="9" t="str">
        <f>VLOOKUP(D56,StoreConf!A:B,2,FALSE)</f>
        <v>旅行商店</v>
      </c>
      <c r="F56" s="9" t="s">
        <v>85</v>
      </c>
      <c r="G56" s="9" t="s">
        <v>88</v>
      </c>
      <c r="H56" s="30" t="s">
        <v>166</v>
      </c>
      <c r="I56" s="29">
        <v>0</v>
      </c>
      <c r="J56" s="29">
        <v>0</v>
      </c>
      <c r="K56" s="29" t="s">
        <v>133</v>
      </c>
      <c r="L56" s="29"/>
      <c r="M56" s="29">
        <v>300001</v>
      </c>
      <c r="N56" s="29">
        <v>5</v>
      </c>
      <c r="O56" s="29"/>
      <c r="P56" s="29"/>
      <c r="Q56" s="29">
        <v>9999</v>
      </c>
      <c r="R56" s="29" t="s">
        <v>134</v>
      </c>
      <c r="S56" s="65"/>
      <c r="T56" s="66"/>
      <c r="U56" s="67"/>
      <c r="V56" s="9" t="s">
        <v>18</v>
      </c>
      <c r="W56" s="68"/>
      <c r="X56" s="69"/>
      <c r="Y56" s="68"/>
      <c r="Z56" s="68"/>
      <c r="AA56" s="68"/>
      <c r="AB56" s="80"/>
    </row>
  </sheetData>
  <conditionalFormatting sqref="A1:A4">
    <cfRule type="duplicateValues" dxfId="0" priority="2"/>
  </conditionalFormatting>
  <conditionalFormatting sqref="D1:D2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StoreConf</vt:lpstr>
      <vt:lpstr>MerchandiseConf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hcm-b0606</dc:creator>
  <cp:lastModifiedBy>hortor</cp:lastModifiedBy>
  <dcterms:created xsi:type="dcterms:W3CDTF">2025-07-31T10:53:00Z</dcterms:created>
  <dcterms:modified xsi:type="dcterms:W3CDTF">2025-08-18T06:19:34Z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870CDA7E5451C03327147768AA7ABA7A_41</vt:lpwstr>
  </property>
  <property fmtid="{D5CDD505-2E9C-101B-9397-08002B2CF9AE}" pid="3" name="KSOProductBuildVer">
    <vt:lpwstr>2052-12.1.0.21915</vt:lpwstr>
  </property>
</Properties>
</file>